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3"/>
  <c r="M13" s="1"/>
  <c r="K21"/>
  <c r="M21" s="1"/>
  <c r="K33"/>
  <c r="M33" s="1"/>
  <c r="K45"/>
  <c r="M45" s="1"/>
  <c r="K49"/>
  <c r="M49" s="1"/>
  <c r="K57"/>
  <c r="M57" s="1"/>
  <c r="K69"/>
  <c r="M69" s="1"/>
  <c r="K77"/>
  <c r="M77" s="1"/>
  <c r="K81"/>
  <c r="M81" s="1"/>
  <c r="K89"/>
  <c r="M89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25"/>
  <c r="M25" s="1"/>
  <c r="K29"/>
  <c r="M29" s="1"/>
  <c r="K37"/>
  <c r="M37" s="1"/>
  <c r="K41"/>
  <c r="M41" s="1"/>
  <c r="K53"/>
  <c r="M53" s="1"/>
  <c r="K61"/>
  <c r="M61" s="1"/>
  <c r="K65"/>
  <c r="M65" s="1"/>
  <c r="K73"/>
  <c r="M73" s="1"/>
  <c r="K85"/>
  <c r="M85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23"/>
  <c r="G23" s="1"/>
  <c r="E39"/>
  <c r="G39" s="1"/>
  <c r="E47"/>
  <c r="G47" s="1"/>
  <c r="E55"/>
  <c r="G55" s="1"/>
  <c r="E63"/>
  <c r="G63" s="1"/>
  <c r="E75"/>
  <c r="G75" s="1"/>
  <c r="E83"/>
  <c r="G83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1"/>
  <c r="G11" s="1"/>
  <c r="E19"/>
  <c r="G19" s="1"/>
  <c r="E27"/>
  <c r="G27" s="1"/>
  <c r="E35"/>
  <c r="G35" s="1"/>
  <c r="E43"/>
  <c r="G43" s="1"/>
  <c r="E51"/>
  <c r="G51" s="1"/>
  <c r="E71"/>
  <c r="G71" s="1"/>
  <c r="E79"/>
  <c r="G79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31"/>
  <c r="G31" s="1"/>
  <c r="E59"/>
  <c r="G59" s="1"/>
  <c r="E67"/>
  <c r="G67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B36"/>
  <c r="D36" s="1"/>
  <c r="B40"/>
  <c r="D40" s="1"/>
  <c r="Q40" s="1"/>
  <c r="B44"/>
  <c r="D44" s="1"/>
  <c r="Q44" s="1"/>
  <c r="B48"/>
  <c r="D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B96"/>
  <c r="D96" s="1"/>
  <c r="Q96" s="1"/>
  <c r="B3"/>
  <c r="D3" s="1"/>
  <c r="Q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B35"/>
  <c r="D35" s="1"/>
  <c r="Q35" s="1"/>
  <c r="B39"/>
  <c r="D39" s="1"/>
  <c r="Q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8" i="81" l="1"/>
  <c r="Q32"/>
  <c r="Q12"/>
  <c r="Q68"/>
  <c r="Q27"/>
  <c r="Q20"/>
  <c r="Q52"/>
  <c r="Q36"/>
  <c r="Q60"/>
  <c r="Q84"/>
  <c r="Q75"/>
  <c r="Q4"/>
  <c r="T2" i="82"/>
  <c r="T2" i="79"/>
  <c r="DM99" i="11"/>
  <c r="Q94" i="81"/>
  <c r="Q56"/>
  <c r="Q91"/>
  <c r="Q59"/>
  <c r="Q43"/>
  <c r="Q11"/>
  <c r="Q97"/>
  <c r="Q81"/>
  <c r="Q65"/>
  <c r="Q49"/>
  <c r="Q33"/>
  <c r="Q17"/>
  <c r="Q92"/>
  <c r="Q47"/>
  <c r="Q85"/>
  <c r="Q69"/>
  <c r="Q53"/>
  <c r="Q37"/>
  <c r="Q21"/>
  <c r="Q5"/>
  <c r="Q83"/>
  <c r="Q67"/>
  <c r="Q51"/>
  <c r="Q19"/>
  <c r="Q89"/>
  <c r="Q73"/>
  <c r="Q57"/>
  <c r="Q41"/>
  <c r="Q25"/>
  <c r="Q9"/>
  <c r="Q87"/>
  <c r="Q71"/>
  <c r="Q55"/>
  <c r="Q7"/>
  <c r="Q23"/>
  <c r="Q93"/>
  <c r="Q77"/>
  <c r="Q61"/>
  <c r="Q45"/>
  <c r="Q29"/>
  <c r="Q13"/>
  <c r="Q79"/>
  <c r="Q63"/>
  <c r="Q3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6"/>
  <c r="AK99" i="24"/>
  <c r="AP99" i="29"/>
  <c r="AO99"/>
  <c r="AK99" i="27"/>
  <c r="AK99" i="29"/>
  <c r="AB96" i="61"/>
  <c r="AB84"/>
  <c r="AB72"/>
  <c r="AB68"/>
  <c r="AB64"/>
  <c r="AB60"/>
  <c r="AB52"/>
  <c r="AB44"/>
  <c r="AB40"/>
  <c r="AB36"/>
  <c r="AB89"/>
  <c r="AB8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U3"/>
  <c r="L99"/>
  <c r="A1"/>
  <c r="F44" i="57" l="1"/>
  <c r="F36"/>
  <c r="F30"/>
  <c r="F26"/>
  <c r="F24"/>
  <c r="F6"/>
  <c r="F98" i="58"/>
  <c r="F90"/>
  <c r="F88"/>
  <c r="F78"/>
  <c r="F76"/>
  <c r="F98" i="61"/>
  <c r="F96"/>
  <c r="F60"/>
  <c r="F12"/>
  <c r="F96" i="62"/>
  <c r="F94"/>
  <c r="F92"/>
  <c r="F90"/>
  <c r="F88"/>
  <c r="F86"/>
  <c r="F84"/>
  <c r="F82"/>
  <c r="F68"/>
  <c r="F30"/>
  <c r="F26"/>
  <c r="F10"/>
  <c r="F78" i="63"/>
  <c r="F52"/>
  <c r="F34"/>
  <c r="F16"/>
  <c r="F14"/>
  <c r="F8"/>
  <c r="O99" i="81"/>
  <c r="L99"/>
  <c r="I99"/>
  <c r="F99"/>
  <c r="C99"/>
  <c r="C99" i="63"/>
  <c r="C99" i="56"/>
  <c r="B99"/>
  <c r="F23"/>
  <c r="F39" i="55"/>
  <c r="F17"/>
  <c r="C99"/>
  <c r="F6"/>
  <c r="F75" i="58"/>
  <c r="F2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16"/>
  <c r="O16"/>
  <c r="O98"/>
  <c r="V26" i="56"/>
  <c r="V42"/>
  <c r="N8" i="55"/>
  <c r="F9"/>
  <c r="I99"/>
  <c r="M99"/>
  <c r="G10"/>
  <c r="N12"/>
  <c r="O12" s="1"/>
  <c r="F13"/>
  <c r="G26"/>
  <c r="N28"/>
  <c r="F29"/>
  <c r="G42"/>
  <c r="N44"/>
  <c r="O44" s="1"/>
  <c r="F45"/>
  <c r="N60"/>
  <c r="F61"/>
  <c r="O80"/>
  <c r="O45" i="56"/>
  <c r="V66" i="55"/>
  <c r="O15" i="56"/>
  <c r="V12" i="55"/>
  <c r="V44"/>
  <c r="V18" i="56"/>
  <c r="B99" i="55"/>
  <c r="F3"/>
  <c r="K99"/>
  <c r="F5"/>
  <c r="O19"/>
  <c r="N20"/>
  <c r="O20" s="1"/>
  <c r="F21"/>
  <c r="N36"/>
  <c r="F37"/>
  <c r="N52"/>
  <c r="F53"/>
  <c r="O21" i="56"/>
  <c r="O37"/>
  <c r="O53"/>
  <c r="O61"/>
  <c r="O69"/>
  <c r="O77"/>
  <c r="O7"/>
  <c r="V28"/>
  <c r="J99" i="55"/>
  <c r="N24"/>
  <c r="N40"/>
  <c r="N56"/>
  <c r="O71"/>
  <c r="O96"/>
  <c r="V64" i="56"/>
  <c r="B99" i="57"/>
  <c r="F3"/>
  <c r="K99"/>
  <c r="N82"/>
  <c r="F83"/>
  <c r="F97"/>
  <c r="C99" i="58"/>
  <c r="I99"/>
  <c r="M99"/>
  <c r="N4"/>
  <c r="F5"/>
  <c r="N12"/>
  <c r="F13"/>
  <c r="N20"/>
  <c r="F21"/>
  <c r="V84" i="55"/>
  <c r="F3" i="56"/>
  <c r="V9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7"/>
  <c r="N3" i="57"/>
  <c r="V46" i="58"/>
  <c r="N3" i="56"/>
  <c r="N90" i="57"/>
  <c r="F91"/>
  <c r="K99" i="58"/>
  <c r="U99"/>
  <c r="F9"/>
  <c r="F1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O93" i="56"/>
  <c r="O85"/>
  <c r="F99"/>
  <c r="O23"/>
  <c r="V27"/>
  <c r="O51"/>
  <c r="O38" i="55"/>
  <c r="O86"/>
  <c r="O70"/>
  <c r="O62"/>
  <c r="O46"/>
  <c r="G27"/>
  <c r="V27" s="1"/>
  <c r="O25" i="58"/>
  <c r="V11" i="56"/>
  <c r="O6" i="58"/>
  <c r="V92" i="55"/>
  <c r="O52"/>
  <c r="V48"/>
  <c r="O76" i="56"/>
  <c r="O68"/>
  <c r="O52"/>
  <c r="O36"/>
  <c r="O56" i="55"/>
  <c r="O60"/>
  <c r="O40" i="56"/>
  <c r="O24"/>
  <c r="O4" i="55"/>
  <c r="O22" i="58"/>
  <c r="O96" i="56"/>
  <c r="O64"/>
  <c r="O44"/>
  <c r="O45" i="58"/>
  <c r="N99" i="81"/>
  <c r="P99" s="1"/>
  <c r="K99"/>
  <c r="M99" s="1"/>
  <c r="H99"/>
  <c r="J99" s="1"/>
  <c r="O74" i="58"/>
  <c r="E99" i="81"/>
  <c r="G99" s="1"/>
  <c r="O48" i="57"/>
  <c r="O64"/>
  <c r="O56" i="56"/>
  <c r="O78"/>
  <c r="O66"/>
  <c r="O62"/>
  <c r="O54"/>
  <c r="O46"/>
  <c r="O30"/>
  <c r="O26"/>
  <c r="O10"/>
  <c r="O78" i="55"/>
  <c r="O74"/>
  <c r="O66"/>
  <c r="B99" i="81"/>
  <c r="D99" s="1"/>
  <c r="O88" i="56"/>
  <c r="O84"/>
  <c r="O92"/>
  <c r="O80"/>
  <c r="O72"/>
  <c r="O60"/>
  <c r="V56"/>
  <c r="O47"/>
  <c r="O35"/>
  <c r="O28"/>
  <c r="V5"/>
  <c r="G82" i="55"/>
  <c r="V82" s="1"/>
  <c r="G72"/>
  <c r="G68"/>
  <c r="G64"/>
  <c r="V64" s="1"/>
  <c r="O24"/>
  <c r="O76"/>
  <c r="O40"/>
  <c r="O36"/>
  <c r="V32"/>
  <c r="O28"/>
  <c r="O57" i="56"/>
  <c r="O94"/>
  <c r="O86"/>
  <c r="V50"/>
  <c r="V39"/>
  <c r="O29"/>
  <c r="O25"/>
  <c r="O13"/>
  <c r="G95" i="55"/>
  <c r="V95" s="1"/>
  <c r="V88"/>
  <c r="G79"/>
  <c r="V79" s="1"/>
  <c r="G59"/>
  <c r="V59" s="1"/>
  <c r="G50"/>
  <c r="O50" s="1"/>
  <c r="G39"/>
  <c r="V39" s="1"/>
  <c r="O27"/>
  <c r="G6"/>
  <c r="V6" s="1"/>
  <c r="V51"/>
  <c r="O30"/>
  <c r="O9"/>
  <c r="V74" i="58"/>
  <c r="O26"/>
  <c r="O57"/>
  <c r="O44" i="57"/>
  <c r="G34"/>
  <c r="V34" s="1"/>
  <c r="G30"/>
  <c r="V30" s="1"/>
  <c r="O93" i="58"/>
  <c r="G78" i="57"/>
  <c r="V78" s="1"/>
  <c r="G74"/>
  <c r="V74" s="1"/>
  <c r="G26"/>
  <c r="V2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26"/>
  <c r="O26"/>
  <c r="O11" i="58" l="1"/>
  <c r="V50" i="55"/>
  <c r="O30" i="57"/>
  <c r="O25"/>
  <c r="O43" i="58"/>
  <c r="O9" i="57"/>
  <c r="O82" i="55"/>
  <c r="O78" i="57"/>
  <c r="Q99" i="81"/>
  <c r="O4" i="56"/>
  <c r="V72" i="55"/>
  <c r="O72"/>
  <c r="V68"/>
  <c r="O68"/>
  <c r="O64"/>
  <c r="O95"/>
  <c r="O79"/>
  <c r="O59"/>
  <c r="O39"/>
  <c r="O34" i="57"/>
  <c r="O74"/>
  <c r="O77"/>
  <c r="O2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O83" i="78"/>
  <c r="N62"/>
  <c r="O47"/>
  <c r="B19"/>
  <c r="N86"/>
  <c r="G77"/>
  <c r="B28"/>
  <c r="G7"/>
  <c r="H91"/>
  <c r="Q10"/>
  <c r="O30"/>
  <c r="G28"/>
  <c r="K96"/>
  <c r="L87"/>
  <c r="N72"/>
  <c r="K36"/>
  <c r="J40"/>
  <c r="H42"/>
  <c r="P84"/>
  <c r="P42"/>
  <c r="Q58"/>
  <c r="G55"/>
  <c r="J65"/>
  <c r="G95"/>
  <c r="G41"/>
  <c r="L81"/>
  <c r="G85"/>
  <c r="K79"/>
  <c r="G17"/>
  <c r="O77"/>
  <c r="P69"/>
  <c r="B64"/>
  <c r="G23"/>
  <c r="B71"/>
  <c r="N71"/>
  <c r="H90"/>
  <c r="L7"/>
  <c r="K8"/>
  <c r="I53"/>
  <c r="L62"/>
  <c r="H29"/>
  <c r="J5"/>
  <c r="J39"/>
  <c r="K10"/>
  <c r="O89"/>
  <c r="O87"/>
  <c r="L12"/>
  <c r="Q24"/>
  <c r="Q52"/>
  <c r="J78"/>
  <c r="L24"/>
  <c r="J92"/>
  <c r="L43"/>
  <c r="B58"/>
  <c r="I7"/>
  <c r="I16"/>
  <c r="J75"/>
  <c r="L94"/>
  <c r="I39"/>
  <c r="N50"/>
  <c r="J56"/>
  <c r="G93"/>
  <c r="L57"/>
  <c r="L4"/>
  <c r="J35"/>
  <c r="K21"/>
  <c r="Q40"/>
  <c r="K46"/>
  <c r="B69"/>
  <c r="J69"/>
  <c r="K42"/>
  <c r="N56"/>
  <c r="Q80"/>
  <c r="J52"/>
  <c r="O63"/>
  <c r="I30"/>
  <c r="Q73"/>
  <c r="N59"/>
  <c r="B12"/>
  <c r="H62"/>
  <c r="K65"/>
  <c r="N46"/>
  <c r="N16"/>
  <c r="J28"/>
  <c r="O42"/>
  <c r="H41"/>
  <c r="P5"/>
  <c r="J50"/>
  <c r="N15"/>
  <c r="P13"/>
  <c r="Q92"/>
  <c r="B8"/>
  <c r="P48"/>
  <c r="Q21"/>
  <c r="O59"/>
  <c r="N13"/>
  <c r="L95"/>
  <c r="L66"/>
  <c r="Q94"/>
  <c r="L34"/>
  <c r="G67"/>
  <c r="N89"/>
  <c r="K20"/>
  <c r="H93"/>
  <c r="J10"/>
  <c r="L61"/>
  <c r="N21"/>
  <c r="O26"/>
  <c r="L15"/>
  <c r="Q12"/>
  <c r="B29"/>
  <c r="H57"/>
  <c r="J57"/>
  <c r="K75"/>
  <c r="G40"/>
  <c r="P41"/>
  <c r="H66"/>
  <c r="N47"/>
  <c r="H78"/>
  <c r="H74"/>
  <c r="L78"/>
  <c r="B49"/>
  <c r="P76"/>
  <c r="K38"/>
  <c r="K93"/>
  <c r="L29"/>
  <c r="L17"/>
  <c r="G64"/>
  <c r="Q25"/>
  <c r="K12"/>
  <c r="J47"/>
  <c r="O41"/>
  <c r="G44"/>
  <c r="N42"/>
  <c r="G65"/>
  <c r="I88"/>
  <c r="I73"/>
  <c r="I80"/>
  <c r="O15"/>
  <c r="H86"/>
  <c r="K97"/>
  <c r="K33"/>
  <c r="I37"/>
  <c r="I60"/>
  <c r="K48"/>
  <c r="P87"/>
  <c r="Q65"/>
  <c r="I45"/>
  <c r="B10"/>
  <c r="N28"/>
  <c r="B66"/>
  <c r="H40"/>
  <c r="G42"/>
  <c r="I72"/>
  <c r="Q45"/>
  <c r="G18"/>
  <c r="B6"/>
  <c r="Q82"/>
  <c r="K54"/>
  <c r="J74"/>
  <c r="K61"/>
  <c r="H11"/>
  <c r="P94"/>
  <c r="G74"/>
  <c r="H69"/>
  <c r="L51"/>
  <c r="H2"/>
  <c r="N38"/>
  <c r="L79"/>
  <c r="H58"/>
  <c r="B56"/>
  <c r="P51"/>
  <c r="H49"/>
  <c r="B83"/>
  <c r="P80"/>
  <c r="O7"/>
  <c r="B14"/>
  <c r="G84"/>
  <c r="Q33"/>
  <c r="K45"/>
  <c r="L14"/>
  <c r="Q72"/>
  <c r="I74"/>
  <c r="P85"/>
  <c r="G90"/>
  <c r="J20"/>
  <c r="I11"/>
  <c r="P68"/>
  <c r="P50"/>
  <c r="O16"/>
  <c r="H46"/>
  <c r="P16"/>
  <c r="H45"/>
  <c r="O39"/>
  <c r="K43"/>
  <c r="J87"/>
  <c r="K89"/>
  <c r="Q19"/>
  <c r="H97"/>
  <c r="I38"/>
  <c r="Q69"/>
  <c r="G30"/>
  <c r="H28"/>
  <c r="L36"/>
  <c r="P17"/>
  <c r="J21"/>
  <c r="O4"/>
  <c r="P81"/>
  <c r="O20"/>
  <c r="K88"/>
  <c r="N31"/>
  <c r="J84"/>
  <c r="O18"/>
  <c r="N26"/>
  <c r="N52"/>
  <c r="Q74"/>
  <c r="H50"/>
  <c r="L47"/>
  <c r="G58"/>
  <c r="O62"/>
  <c r="Q46"/>
  <c r="B13"/>
  <c r="G45"/>
  <c r="J66"/>
  <c r="J12"/>
  <c r="B5"/>
  <c r="H8"/>
  <c r="L96"/>
  <c r="G3"/>
  <c r="B97"/>
  <c r="O78"/>
  <c r="I71"/>
  <c r="P75"/>
  <c r="B75"/>
  <c r="K98"/>
  <c r="P34"/>
  <c r="B87"/>
  <c r="L39"/>
  <c r="G37"/>
  <c r="O93"/>
  <c r="B60"/>
  <c r="K28"/>
  <c r="H17"/>
  <c r="B72"/>
  <c r="J24"/>
  <c r="L54"/>
  <c r="I65"/>
  <c r="P70"/>
  <c r="O67"/>
  <c r="B51"/>
  <c r="O80"/>
  <c r="G10"/>
  <c r="J98"/>
  <c r="I57"/>
  <c r="K69"/>
  <c r="P95"/>
  <c r="O60"/>
  <c r="L42"/>
  <c r="J38"/>
  <c r="Q30"/>
  <c r="N65"/>
  <c r="J29"/>
  <c r="H32"/>
  <c r="K87"/>
  <c r="O51"/>
  <c r="N63"/>
  <c r="B36"/>
  <c r="I4"/>
  <c r="H22"/>
  <c r="O10"/>
  <c r="B54"/>
  <c r="J51"/>
  <c r="B34"/>
  <c r="B62"/>
  <c r="L58"/>
  <c r="Q79"/>
  <c r="B50"/>
  <c r="J27"/>
  <c r="N67"/>
  <c r="K55"/>
  <c r="I31"/>
  <c r="L48"/>
  <c r="P40"/>
  <c r="O36"/>
  <c r="I15"/>
  <c r="H67"/>
  <c r="J88"/>
  <c r="Q35"/>
  <c r="B80"/>
  <c r="B40"/>
  <c r="Q31"/>
  <c r="J59"/>
  <c r="G27"/>
  <c r="I63"/>
  <c r="P77"/>
  <c r="P53"/>
  <c r="N8"/>
  <c r="P7"/>
  <c r="O65"/>
  <c r="F1"/>
  <c r="P27"/>
  <c r="G34"/>
  <c r="O85"/>
  <c r="H48"/>
  <c r="P71"/>
  <c r="J60"/>
  <c r="Q9"/>
  <c r="N83"/>
  <c r="N74"/>
  <c r="O31"/>
  <c r="L41"/>
  <c r="B65"/>
  <c r="H96"/>
  <c r="L92"/>
  <c r="I27"/>
  <c r="N76"/>
  <c r="P62"/>
  <c r="L72"/>
  <c r="Q55"/>
  <c r="K35"/>
  <c r="K31"/>
  <c r="O6"/>
  <c r="G29"/>
  <c r="J11"/>
  <c r="O95"/>
  <c r="O23"/>
  <c r="N10"/>
  <c r="O37"/>
  <c r="Q7"/>
  <c r="P61"/>
  <c r="G52"/>
  <c r="I89"/>
  <c r="O21"/>
  <c r="K81"/>
  <c r="N79"/>
  <c r="G62"/>
  <c r="N24"/>
  <c r="H70"/>
  <c r="N75"/>
  <c r="K7"/>
  <c r="O19"/>
  <c r="I78"/>
  <c r="G12"/>
  <c r="K59"/>
  <c r="I93"/>
  <c r="L69"/>
  <c r="P4"/>
  <c r="J41"/>
  <c r="I23"/>
  <c r="G25"/>
  <c r="N87"/>
  <c r="I36"/>
  <c r="H55"/>
  <c r="K37"/>
  <c r="L18"/>
  <c r="B67"/>
  <c r="I62"/>
  <c r="O71"/>
  <c r="L28"/>
  <c r="J6"/>
  <c r="K18"/>
  <c r="O44"/>
  <c r="G79"/>
  <c r="J97"/>
  <c r="K51"/>
  <c r="L3"/>
  <c r="O46"/>
  <c r="J54"/>
  <c r="L82"/>
  <c r="L74"/>
  <c r="L60"/>
  <c r="I54"/>
  <c r="J80"/>
  <c r="H92"/>
  <c r="H23"/>
  <c r="Q76"/>
  <c r="I42"/>
  <c r="B18"/>
  <c r="Q64"/>
  <c r="B9"/>
  <c r="H87"/>
  <c r="J53"/>
  <c r="G50"/>
  <c r="J44"/>
  <c r="K39"/>
  <c r="P8"/>
  <c r="B76"/>
  <c r="P39"/>
  <c r="Q29"/>
  <c r="B23"/>
  <c r="P63"/>
  <c r="K27"/>
  <c r="O45"/>
  <c r="O91"/>
  <c r="P59"/>
  <c r="Q49"/>
  <c r="B95"/>
  <c r="O32"/>
  <c r="K50"/>
  <c r="J64"/>
  <c r="G11"/>
  <c r="J26"/>
  <c r="N37"/>
  <c r="I85"/>
  <c r="I9"/>
  <c r="K83"/>
  <c r="H43"/>
  <c r="O92"/>
  <c r="L37"/>
  <c r="P21"/>
  <c r="L21"/>
  <c r="H12"/>
  <c r="B86"/>
  <c r="L13"/>
  <c r="Q70"/>
  <c r="H56"/>
  <c r="P38"/>
  <c r="Q8"/>
  <c r="P20"/>
  <c r="L22"/>
  <c r="G51"/>
  <c r="P33"/>
  <c r="L85"/>
  <c r="Q43"/>
  <c r="P43"/>
  <c r="Q60"/>
  <c r="H27"/>
  <c r="Q89"/>
  <c r="G54"/>
  <c r="O52"/>
  <c r="H81"/>
  <c r="J93"/>
  <c r="J63"/>
  <c r="H14"/>
  <c r="N45"/>
  <c r="N61"/>
  <c r="K76"/>
  <c r="G86"/>
  <c r="B63"/>
  <c r="P23"/>
  <c r="B7"/>
  <c r="L33"/>
  <c r="I19"/>
  <c r="H68"/>
  <c r="O75"/>
  <c r="O72"/>
  <c r="O14"/>
  <c r="H10"/>
  <c r="O58"/>
  <c r="G70"/>
  <c r="K19"/>
  <c r="N22"/>
  <c r="H39"/>
  <c r="I77"/>
  <c r="L27"/>
  <c r="Q96"/>
  <c r="J94"/>
  <c r="L50"/>
  <c r="K17"/>
  <c r="N4"/>
  <c r="N60"/>
  <c r="J32"/>
  <c r="B24"/>
  <c r="I5"/>
  <c r="O24"/>
  <c r="I82"/>
  <c r="G96"/>
  <c r="O56"/>
  <c r="B46"/>
  <c r="Q23"/>
  <c r="Q39"/>
  <c r="I14"/>
  <c r="N77"/>
  <c r="H4"/>
  <c r="I17"/>
  <c r="L23"/>
  <c r="P82"/>
  <c r="B81"/>
  <c r="I51"/>
  <c r="K70"/>
  <c r="I10"/>
  <c r="Q53"/>
  <c r="J19"/>
  <c r="H79"/>
  <c r="Q50"/>
  <c r="J43"/>
  <c r="L49"/>
  <c r="I6"/>
  <c r="P45"/>
  <c r="J58"/>
  <c r="N96"/>
  <c r="P96"/>
  <c r="J70"/>
  <c r="Q61"/>
  <c r="Q51"/>
  <c r="Q95"/>
  <c r="G22"/>
  <c r="B96"/>
  <c r="N9"/>
  <c r="I34"/>
  <c r="N97"/>
  <c r="O76"/>
  <c r="I87"/>
  <c r="K57"/>
  <c r="H34"/>
  <c r="I59"/>
  <c r="H5"/>
  <c r="N92"/>
  <c r="K47"/>
  <c r="G87"/>
  <c r="K77"/>
  <c r="N54"/>
  <c r="J90"/>
  <c r="Q11"/>
  <c r="G39"/>
  <c r="J31"/>
  <c r="O61"/>
  <c r="L38"/>
  <c r="P32"/>
  <c r="J33"/>
  <c r="J73"/>
  <c r="O3"/>
  <c r="K63"/>
  <c r="H19"/>
  <c r="H64"/>
  <c r="B74"/>
  <c r="K94"/>
  <c r="O68"/>
  <c r="N85"/>
  <c r="N90"/>
  <c r="N33"/>
  <c r="Q62"/>
  <c r="P9"/>
  <c r="I29"/>
  <c r="K4"/>
  <c r="P86"/>
  <c r="H37"/>
  <c r="G49"/>
  <c r="N40"/>
  <c r="G15"/>
  <c r="I46"/>
  <c r="I50"/>
  <c r="P57"/>
  <c r="K5"/>
  <c r="B37"/>
  <c r="G71"/>
  <c r="I58"/>
  <c r="O57"/>
  <c r="G81"/>
  <c r="B3"/>
  <c r="P56"/>
  <c r="J62"/>
  <c r="Q14"/>
  <c r="H18"/>
  <c r="N98"/>
  <c r="N30"/>
  <c r="P55"/>
  <c r="K58"/>
  <c r="B85"/>
  <c r="K44"/>
  <c r="O70"/>
  <c r="O74"/>
  <c r="O27"/>
  <c r="K95"/>
  <c r="N81"/>
  <c r="P74"/>
  <c r="H83"/>
  <c r="K6"/>
  <c r="B15"/>
  <c r="Q34"/>
  <c r="H60"/>
  <c r="P25"/>
  <c r="H73"/>
  <c r="N5"/>
  <c r="Q93"/>
  <c r="H71"/>
  <c r="H52"/>
  <c r="L44"/>
  <c r="P66"/>
  <c r="G97"/>
  <c r="Q83"/>
  <c r="O90"/>
  <c r="I69"/>
  <c r="I95"/>
  <c r="P31"/>
  <c r="G32"/>
  <c r="J23"/>
  <c r="N18"/>
  <c r="O28"/>
  <c r="H77"/>
  <c r="Q36"/>
  <c r="K82"/>
  <c r="L97"/>
  <c r="G35"/>
  <c r="J22"/>
  <c r="H85"/>
  <c r="I41"/>
  <c r="B48"/>
  <c r="P24"/>
  <c r="K13"/>
  <c r="G47"/>
  <c r="B47"/>
  <c r="P91"/>
  <c r="K26"/>
  <c r="Q5"/>
  <c r="Q27"/>
  <c r="G88"/>
  <c r="L52"/>
  <c r="H31"/>
  <c r="G73"/>
  <c r="I66"/>
  <c r="N19"/>
  <c r="N36"/>
  <c r="Q98"/>
  <c r="N66"/>
  <c r="J8"/>
  <c r="I32"/>
  <c r="H94"/>
  <c r="L16"/>
  <c r="I97"/>
  <c r="O79"/>
  <c r="B4"/>
  <c r="B82"/>
  <c r="G76"/>
  <c r="G26"/>
  <c r="B38"/>
  <c r="B94"/>
  <c r="N84"/>
  <c r="O49"/>
  <c r="G36"/>
  <c r="Q85"/>
  <c r="I22"/>
  <c r="I70"/>
  <c r="N58"/>
  <c r="Q26"/>
  <c r="I52"/>
  <c r="J14"/>
  <c r="P98"/>
  <c r="G46"/>
  <c r="G33"/>
  <c r="J85"/>
  <c r="K14"/>
  <c r="K11"/>
  <c r="B22"/>
  <c r="O33"/>
  <c r="I92"/>
  <c r="N6"/>
  <c r="Q86"/>
  <c r="I49"/>
  <c r="P72"/>
  <c r="P22"/>
  <c r="I81"/>
  <c r="G66"/>
  <c r="Q13"/>
  <c r="G89"/>
  <c r="O29"/>
  <c r="L86"/>
  <c r="Q28"/>
  <c r="B68"/>
  <c r="H53"/>
  <c r="B73"/>
  <c r="J67"/>
  <c r="H24"/>
  <c r="Q32"/>
  <c r="L90"/>
  <c r="O81"/>
  <c r="G43"/>
  <c r="H21"/>
  <c r="L67"/>
  <c r="O55"/>
  <c r="Q63"/>
  <c r="O64"/>
  <c r="H84"/>
  <c r="B89"/>
  <c r="I26"/>
  <c r="P15"/>
  <c r="K72"/>
  <c r="G61"/>
  <c r="P93"/>
  <c r="L31"/>
  <c r="G4"/>
  <c r="H98"/>
  <c r="J18"/>
  <c r="B39"/>
  <c r="H35"/>
  <c r="J4"/>
  <c r="B78"/>
  <c r="P60"/>
  <c r="L73"/>
  <c r="I75"/>
  <c r="J13"/>
  <c r="K78"/>
  <c r="P88"/>
  <c r="N23"/>
  <c r="P10"/>
  <c r="B33"/>
  <c r="K73"/>
  <c r="K71"/>
  <c r="J3"/>
  <c r="H44"/>
  <c r="J9"/>
  <c r="N29"/>
  <c r="N35"/>
  <c r="L35"/>
  <c r="L8"/>
  <c r="H15"/>
  <c r="N48"/>
  <c r="B25"/>
  <c r="J71"/>
  <c r="H33"/>
  <c r="K85"/>
  <c r="I83"/>
  <c r="N32"/>
  <c r="P78"/>
  <c r="O69"/>
  <c r="P12"/>
  <c r="G94"/>
  <c r="P49"/>
  <c r="L6"/>
  <c r="Q6"/>
  <c r="N49"/>
  <c r="N41"/>
  <c r="B57"/>
  <c r="G82"/>
  <c r="I3"/>
  <c r="B2"/>
  <c r="B30"/>
  <c r="Q47"/>
  <c r="I90"/>
  <c r="B42"/>
  <c r="G2"/>
  <c r="K32"/>
  <c r="K80"/>
  <c r="O13"/>
  <c r="K40"/>
  <c r="L55"/>
  <c r="L75"/>
  <c r="N80"/>
  <c r="P37"/>
  <c r="Q37"/>
  <c r="L83"/>
  <c r="L30"/>
  <c r="Q18"/>
  <c r="L10"/>
  <c r="G6"/>
  <c r="L89"/>
  <c r="I12"/>
  <c r="N12"/>
  <c r="H65"/>
  <c r="O86"/>
  <c r="I18"/>
  <c r="I24"/>
  <c r="K16"/>
  <c r="I13"/>
  <c r="N57"/>
  <c r="L80"/>
  <c r="B32"/>
  <c r="I68"/>
  <c r="K62"/>
  <c r="I56"/>
  <c r="P6"/>
  <c r="I44"/>
  <c r="B44"/>
  <c r="H36"/>
  <c r="K91"/>
  <c r="J82"/>
  <c r="K60"/>
  <c r="P18"/>
  <c r="O22"/>
  <c r="H9"/>
  <c r="L20"/>
  <c r="O73"/>
  <c r="K3"/>
  <c r="K64"/>
  <c r="G19"/>
  <c r="G59"/>
  <c r="Q54"/>
  <c r="L93"/>
  <c r="N64"/>
  <c r="B92"/>
  <c r="J81"/>
  <c r="H63"/>
  <c r="N91"/>
  <c r="I48"/>
  <c r="H26"/>
  <c r="N7"/>
  <c r="C1"/>
  <c r="O84"/>
  <c r="L32"/>
  <c r="Q4"/>
  <c r="O97"/>
  <c r="J68"/>
  <c r="N27"/>
  <c r="L59"/>
  <c r="G31"/>
  <c r="G24"/>
  <c r="B79"/>
  <c r="N51"/>
  <c r="J46"/>
  <c r="H30"/>
  <c r="Q87"/>
  <c r="G16"/>
  <c r="P26"/>
  <c r="K74"/>
  <c r="G91"/>
  <c r="H82"/>
  <c r="N20"/>
  <c r="I61"/>
  <c r="P79"/>
  <c r="G9"/>
  <c r="P67"/>
  <c r="J77"/>
  <c r="J91"/>
  <c r="N73"/>
  <c r="G75"/>
  <c r="L53"/>
  <c r="O48"/>
  <c r="O54"/>
  <c r="G78"/>
  <c r="L70"/>
  <c r="J30"/>
  <c r="L64"/>
  <c r="N53"/>
  <c r="K86"/>
  <c r="I84"/>
  <c r="L88"/>
  <c r="G83"/>
  <c r="B21"/>
  <c r="K24"/>
  <c r="J34"/>
  <c r="Q38"/>
  <c r="L40"/>
  <c r="J37"/>
  <c r="O94"/>
  <c r="B98"/>
  <c r="B11"/>
  <c r="G63"/>
  <c r="N88"/>
  <c r="B84"/>
  <c r="N34"/>
  <c r="J17"/>
  <c r="B52"/>
  <c r="B17"/>
  <c r="I96"/>
  <c r="I47"/>
  <c r="P73"/>
  <c r="N94"/>
  <c r="H47"/>
  <c r="K68"/>
  <c r="K67"/>
  <c r="N25"/>
  <c r="H72"/>
  <c r="P47"/>
  <c r="B20"/>
  <c r="L77"/>
  <c r="N78"/>
  <c r="K34"/>
  <c r="H76"/>
  <c r="B31"/>
  <c r="I94"/>
  <c r="N3"/>
  <c r="P64"/>
  <c r="P14"/>
  <c r="N11"/>
  <c r="Q75"/>
  <c r="G80"/>
  <c r="N69"/>
  <c r="G5"/>
  <c r="B91"/>
  <c r="O35"/>
  <c r="Q88"/>
  <c r="N17"/>
  <c r="Q81"/>
  <c r="P52"/>
  <c r="K41"/>
  <c r="E1"/>
  <c r="K84"/>
  <c r="G69"/>
  <c r="L45"/>
  <c r="B61"/>
  <c r="O50"/>
  <c r="O43"/>
  <c r="H89"/>
  <c r="L26"/>
  <c r="N82"/>
  <c r="J45"/>
  <c r="P83"/>
  <c r="H25"/>
  <c r="K22"/>
  <c r="P46"/>
  <c r="H88"/>
  <c r="L91"/>
  <c r="J36"/>
  <c r="J83"/>
  <c r="I91"/>
  <c r="O8"/>
  <c r="K53"/>
  <c r="O40"/>
  <c r="O66"/>
  <c r="L56"/>
  <c r="K56"/>
  <c r="P28"/>
  <c r="L25"/>
  <c r="J16"/>
  <c r="H13"/>
  <c r="J55"/>
  <c r="L71"/>
  <c r="L76"/>
  <c r="K66"/>
  <c r="O11"/>
  <c r="Q67"/>
  <c r="L98"/>
  <c r="J15"/>
  <c r="O17"/>
  <c r="G13"/>
  <c r="H3"/>
  <c r="Q57"/>
  <c r="I86"/>
  <c r="Q42"/>
  <c r="P19"/>
  <c r="B35"/>
  <c r="Q16"/>
  <c r="J79"/>
  <c r="L46"/>
  <c r="Q15"/>
  <c r="I43"/>
  <c r="O38"/>
  <c r="J72"/>
  <c r="P58"/>
  <c r="K52"/>
  <c r="G38"/>
  <c r="H80"/>
  <c r="N44"/>
  <c r="H6"/>
  <c r="O5"/>
  <c r="N93"/>
  <c r="J48"/>
  <c r="L19"/>
  <c r="O9"/>
  <c r="P90"/>
  <c r="O82"/>
  <c r="K90"/>
  <c r="B27"/>
  <c r="K9"/>
  <c r="L84"/>
  <c r="I55"/>
  <c r="N68"/>
  <c r="B16"/>
  <c r="Q44"/>
  <c r="L9"/>
  <c r="Q77"/>
  <c r="B59"/>
  <c r="H61"/>
  <c r="G48"/>
  <c r="P30"/>
  <c r="Q48"/>
  <c r="P29"/>
  <c r="J89"/>
  <c r="I79"/>
  <c r="J96"/>
  <c r="P97"/>
  <c r="G68"/>
  <c r="B90"/>
  <c r="B77"/>
  <c r="I64"/>
  <c r="Q90"/>
  <c r="J76"/>
  <c r="N70"/>
  <c r="I8"/>
  <c r="B93"/>
  <c r="L63"/>
  <c r="I25"/>
  <c r="P3"/>
  <c r="Q66"/>
  <c r="B88"/>
  <c r="I76"/>
  <c r="Q78"/>
  <c r="P65"/>
  <c r="K29"/>
  <c r="L65"/>
  <c r="P89"/>
  <c r="G60"/>
  <c r="H20"/>
  <c r="I67"/>
  <c r="G20"/>
  <c r="H16"/>
  <c r="H95"/>
  <c r="B26"/>
  <c r="K25"/>
  <c r="K23"/>
  <c r="Q84"/>
  <c r="G8"/>
  <c r="N43"/>
  <c r="L11"/>
  <c r="P92"/>
  <c r="L5"/>
  <c r="K30"/>
  <c r="G53"/>
  <c r="D1"/>
  <c r="Q71"/>
  <c r="Q56"/>
  <c r="I20"/>
  <c r="Q20"/>
  <c r="Q97"/>
  <c r="O12"/>
  <c r="P35"/>
  <c r="K92"/>
  <c r="H7"/>
  <c r="G57"/>
  <c r="O53"/>
  <c r="N95"/>
  <c r="G98"/>
  <c r="B53"/>
  <c r="H75"/>
  <c r="Q68"/>
  <c r="J95"/>
  <c r="Q3"/>
  <c r="H38"/>
  <c r="G72"/>
  <c r="P36"/>
  <c r="Q59"/>
  <c r="K49"/>
  <c r="K15"/>
  <c r="B45"/>
  <c r="L68"/>
  <c r="J86"/>
  <c r="I28"/>
  <c r="O25"/>
  <c r="I33"/>
  <c r="H51"/>
  <c r="H59"/>
  <c r="B55"/>
  <c r="P54"/>
  <c r="B41"/>
  <c r="Q17"/>
  <c r="I35"/>
  <c r="I40"/>
  <c r="J61"/>
  <c r="G92"/>
  <c r="O88"/>
  <c r="O96"/>
  <c r="G21"/>
  <c r="Q22"/>
  <c r="J25"/>
  <c r="B43"/>
  <c r="N14"/>
  <c r="O34"/>
  <c r="N39"/>
  <c r="B70"/>
  <c r="O98"/>
  <c r="I98"/>
  <c r="J7"/>
  <c r="H54"/>
  <c r="N55"/>
  <c r="P44"/>
  <c r="P11"/>
  <c r="G14"/>
  <c r="Q91"/>
  <c r="G56"/>
  <c r="J49"/>
  <c r="Q41"/>
  <c r="I21"/>
  <c r="J42"/>
  <c r="M21" l="1"/>
  <c r="R55"/>
  <c r="M98"/>
  <c r="F70"/>
  <c r="D70"/>
  <c r="E70"/>
  <c r="C70"/>
  <c r="R39"/>
  <c r="R14"/>
  <c r="F43"/>
  <c r="C43"/>
  <c r="E43"/>
  <c r="D43"/>
  <c r="M40"/>
  <c r="M35"/>
  <c r="C41"/>
  <c r="E41"/>
  <c r="F41"/>
  <c r="D41"/>
  <c r="C55"/>
  <c r="F55"/>
  <c r="D55"/>
  <c r="E55"/>
  <c r="M33"/>
  <c r="M28"/>
  <c r="D45"/>
  <c r="E45"/>
  <c r="C45"/>
  <c r="F45"/>
  <c r="Q99"/>
  <c r="C53"/>
  <c r="F53"/>
  <c r="E53"/>
  <c r="D53"/>
  <c r="R95"/>
  <c r="M20"/>
  <c r="R43"/>
  <c r="E26"/>
  <c r="F26"/>
  <c r="C26"/>
  <c r="D26"/>
  <c r="M67"/>
  <c r="M76"/>
  <c r="F88"/>
  <c r="D88"/>
  <c r="E88"/>
  <c r="C88"/>
  <c r="P99"/>
  <c r="M25"/>
  <c r="C93"/>
  <c r="D93"/>
  <c r="F93"/>
  <c r="E93"/>
  <c r="M8"/>
  <c r="R70"/>
  <c r="M64"/>
  <c r="D77"/>
  <c r="F77"/>
  <c r="E77"/>
  <c r="C77"/>
  <c r="D90"/>
  <c r="F90"/>
  <c r="C90"/>
  <c r="E90"/>
  <c r="M79"/>
  <c r="D59"/>
  <c r="F59"/>
  <c r="E59"/>
  <c r="C59"/>
  <c r="F16"/>
  <c r="D16"/>
  <c r="C16"/>
  <c r="E16"/>
  <c r="R68"/>
  <c r="M55"/>
  <c r="D27"/>
  <c r="C27"/>
  <c r="E27"/>
  <c r="F27"/>
  <c r="R93"/>
  <c r="R44"/>
  <c r="M43"/>
  <c r="F35"/>
  <c r="C35"/>
  <c r="E35"/>
  <c r="D35"/>
  <c r="M86"/>
  <c r="H99"/>
  <c r="M91"/>
  <c r="R82"/>
  <c r="D61"/>
  <c r="E61"/>
  <c r="C61"/>
  <c r="F61"/>
  <c r="R17"/>
  <c r="F91"/>
  <c r="C91"/>
  <c r="E91"/>
  <c r="D91"/>
  <c r="R69"/>
  <c r="R11"/>
  <c r="R3"/>
  <c r="N99"/>
  <c r="M94"/>
  <c r="D31"/>
  <c r="C31"/>
  <c r="E31"/>
  <c r="F31"/>
  <c r="R78"/>
  <c r="F20"/>
  <c r="E20"/>
  <c r="D20"/>
  <c r="C20"/>
  <c r="R25"/>
  <c r="R94"/>
  <c r="M47"/>
  <c r="M96"/>
  <c r="D17"/>
  <c r="E17"/>
  <c r="F17"/>
  <c r="C17"/>
  <c r="E52"/>
  <c r="D52"/>
  <c r="F52"/>
  <c r="C52"/>
  <c r="R34"/>
  <c r="D84"/>
  <c r="F84"/>
  <c r="E84"/>
  <c r="C84"/>
  <c r="R88"/>
  <c r="F11"/>
  <c r="D11"/>
  <c r="C11"/>
  <c r="E11"/>
  <c r="F98"/>
  <c r="D98"/>
  <c r="E98"/>
  <c r="C98"/>
  <c r="E21"/>
  <c r="C21"/>
  <c r="F21"/>
  <c r="D21"/>
  <c r="M84"/>
  <c r="R53"/>
  <c r="R73"/>
  <c r="M61"/>
  <c r="R20"/>
  <c r="R51"/>
  <c r="F79"/>
  <c r="E79"/>
  <c r="C79"/>
  <c r="D79"/>
  <c r="R27"/>
  <c r="R7"/>
  <c r="M48"/>
  <c r="R91"/>
  <c r="F92"/>
  <c r="E92"/>
  <c r="D92"/>
  <c r="C92"/>
  <c r="R64"/>
  <c r="K99"/>
  <c r="D44"/>
  <c r="F44"/>
  <c r="C44"/>
  <c r="E44"/>
  <c r="M44"/>
  <c r="M56"/>
  <c r="M68"/>
  <c r="D32"/>
  <c r="F32"/>
  <c r="C32"/>
  <c r="E32"/>
  <c r="R57"/>
  <c r="M13"/>
  <c r="M24"/>
  <c r="M18"/>
  <c r="R12"/>
  <c r="M12"/>
  <c r="R80"/>
  <c r="D42"/>
  <c r="F42"/>
  <c r="E42"/>
  <c r="C42"/>
  <c r="M90"/>
  <c r="D30"/>
  <c r="F30"/>
  <c r="E30"/>
  <c r="C30"/>
  <c r="M3"/>
  <c r="I99"/>
  <c r="E57"/>
  <c r="D57"/>
  <c r="F57"/>
  <c r="C57"/>
  <c r="R41"/>
  <c r="R49"/>
  <c r="R32"/>
  <c r="M83"/>
  <c r="E25"/>
  <c r="C25"/>
  <c r="F25"/>
  <c r="D25"/>
  <c r="R48"/>
  <c r="R35"/>
  <c r="R29"/>
  <c r="J99"/>
  <c r="E33"/>
  <c r="F33"/>
  <c r="D33"/>
  <c r="C33"/>
  <c r="R23"/>
  <c r="M75"/>
  <c r="C78"/>
  <c r="F78"/>
  <c r="D78"/>
  <c r="E78"/>
  <c r="E39"/>
  <c r="F39"/>
  <c r="D39"/>
  <c r="C39"/>
  <c r="M26"/>
  <c r="E89"/>
  <c r="C89"/>
  <c r="F89"/>
  <c r="D89"/>
  <c r="D73"/>
  <c r="C73"/>
  <c r="F73"/>
  <c r="E73"/>
  <c r="C68"/>
  <c r="F68"/>
  <c r="E68"/>
  <c r="D68"/>
  <c r="M81"/>
  <c r="M49"/>
  <c r="R6"/>
  <c r="M92"/>
  <c r="E22"/>
  <c r="D22"/>
  <c r="C22"/>
  <c r="F22"/>
  <c r="M52"/>
  <c r="R58"/>
  <c r="M70"/>
  <c r="M22"/>
  <c r="R84"/>
  <c r="F94"/>
  <c r="D94"/>
  <c r="E94"/>
  <c r="C94"/>
  <c r="F38"/>
  <c r="D38"/>
  <c r="E38"/>
  <c r="C38"/>
  <c r="F82"/>
  <c r="C82"/>
  <c r="D82"/>
  <c r="E82"/>
  <c r="C4"/>
  <c r="E4"/>
  <c r="D4"/>
  <c r="F4"/>
  <c r="M97"/>
  <c r="M32"/>
  <c r="R66"/>
  <c r="R36"/>
  <c r="R19"/>
  <c r="M66"/>
  <c r="C47"/>
  <c r="E47"/>
  <c r="D47"/>
  <c r="F47"/>
  <c r="C48"/>
  <c r="F48"/>
  <c r="E48"/>
  <c r="D48"/>
  <c r="M41"/>
  <c r="R18"/>
  <c r="M95"/>
  <c r="M69"/>
  <c r="R5"/>
  <c r="F15"/>
  <c r="C15"/>
  <c r="D15"/>
  <c r="E15"/>
  <c r="R81"/>
  <c r="F85"/>
  <c r="D85"/>
  <c r="E85"/>
  <c r="C85"/>
  <c r="R30"/>
  <c r="R98"/>
  <c r="D3"/>
  <c r="E3"/>
  <c r="C3"/>
  <c r="F3"/>
  <c r="B99"/>
  <c r="M58"/>
  <c r="C37"/>
  <c r="F37"/>
  <c r="E37"/>
  <c r="D37"/>
  <c r="M50"/>
  <c r="M46"/>
  <c r="R40"/>
  <c r="M29"/>
  <c r="R33"/>
  <c r="R90"/>
  <c r="R85"/>
  <c r="D74"/>
  <c r="E74"/>
  <c r="C74"/>
  <c r="F74"/>
  <c r="O99"/>
  <c r="R54"/>
  <c r="R92"/>
  <c r="M59"/>
  <c r="M87"/>
  <c r="R97"/>
  <c r="M34"/>
  <c r="R9"/>
  <c r="D96"/>
  <c r="E96"/>
  <c r="F96"/>
  <c r="C96"/>
  <c r="R96"/>
  <c r="M6"/>
  <c r="M10"/>
  <c r="M51"/>
  <c r="D81"/>
  <c r="F81"/>
  <c r="C81"/>
  <c r="E81"/>
  <c r="M17"/>
  <c r="R77"/>
  <c r="M14"/>
  <c r="C46"/>
  <c r="E46"/>
  <c r="D46"/>
  <c r="F46"/>
  <c r="M82"/>
  <c r="M5"/>
  <c r="F24"/>
  <c r="D24"/>
  <c r="E24"/>
  <c r="C24"/>
  <c r="R60"/>
  <c r="R4"/>
  <c r="M77"/>
  <c r="R22"/>
  <c r="M19"/>
  <c r="E7"/>
  <c r="D7"/>
  <c r="C7"/>
  <c r="F7"/>
  <c r="C63"/>
  <c r="F63"/>
  <c r="E63"/>
  <c r="D63"/>
  <c r="R61"/>
  <c r="R45"/>
  <c r="D86"/>
  <c r="E86"/>
  <c r="C86"/>
  <c r="F86"/>
  <c r="M9"/>
  <c r="M85"/>
  <c r="R37"/>
  <c r="E95"/>
  <c r="F95"/>
  <c r="C95"/>
  <c r="D95"/>
  <c r="D23"/>
  <c r="C23"/>
  <c r="E23"/>
  <c r="F23"/>
  <c r="F76"/>
  <c r="C76"/>
  <c r="E76"/>
  <c r="D76"/>
  <c r="E9"/>
  <c r="D9"/>
  <c r="C9"/>
  <c r="F9"/>
  <c r="F18"/>
  <c r="C18"/>
  <c r="E18"/>
  <c r="D18"/>
  <c r="M42"/>
  <c r="M54"/>
  <c r="L99"/>
  <c r="M62"/>
  <c r="D67"/>
  <c r="F67"/>
  <c r="C67"/>
  <c r="E67"/>
  <c r="M36"/>
  <c r="R87"/>
  <c r="M23"/>
  <c r="M93"/>
  <c r="M78"/>
  <c r="R75"/>
  <c r="R24"/>
  <c r="R79"/>
  <c r="M89"/>
  <c r="R10"/>
  <c r="R76"/>
  <c r="M27"/>
  <c r="C65"/>
  <c r="D65"/>
  <c r="E65"/>
  <c r="F65"/>
  <c r="R74"/>
  <c r="R83"/>
  <c r="R8"/>
  <c r="M63"/>
  <c r="C40"/>
  <c r="E40"/>
  <c r="D40"/>
  <c r="F40"/>
  <c r="C80"/>
  <c r="D80"/>
  <c r="F80"/>
  <c r="E80"/>
  <c r="M15"/>
  <c r="M31"/>
  <c r="R67"/>
  <c r="C50"/>
  <c r="F50"/>
  <c r="D50"/>
  <c r="E50"/>
  <c r="D62"/>
  <c r="F62"/>
  <c r="E62"/>
  <c r="C62"/>
  <c r="D34"/>
  <c r="C34"/>
  <c r="E34"/>
  <c r="F34"/>
  <c r="D54"/>
  <c r="C54"/>
  <c r="E54"/>
  <c r="F54"/>
  <c r="M4"/>
  <c r="E36"/>
  <c r="D36"/>
  <c r="F36"/>
  <c r="C36"/>
  <c r="R63"/>
  <c r="R65"/>
  <c r="M57"/>
  <c r="C51"/>
  <c r="F51"/>
  <c r="D51"/>
  <c r="E51"/>
  <c r="M65"/>
  <c r="C72"/>
  <c r="F72"/>
  <c r="E72"/>
  <c r="D72"/>
  <c r="D60"/>
  <c r="E60"/>
  <c r="F60"/>
  <c r="C60"/>
  <c r="E87"/>
  <c r="D87"/>
  <c r="C87"/>
  <c r="F87"/>
  <c r="E75"/>
  <c r="D75"/>
  <c r="C75"/>
  <c r="F75"/>
  <c r="M71"/>
  <c r="E97"/>
  <c r="D97"/>
  <c r="F97"/>
  <c r="C97"/>
  <c r="G99"/>
  <c r="C5"/>
  <c r="F5"/>
  <c r="D5"/>
  <c r="E5"/>
  <c r="C13"/>
  <c r="F13"/>
  <c r="E13"/>
  <c r="D13"/>
  <c r="R52"/>
  <c r="R26"/>
  <c r="R31"/>
  <c r="M38"/>
  <c r="M11"/>
  <c r="M74"/>
  <c r="C14"/>
  <c r="E14"/>
  <c r="F14"/>
  <c r="D14"/>
  <c r="C83"/>
  <c r="E83"/>
  <c r="D83"/>
  <c r="F83"/>
  <c r="C56"/>
  <c r="F56"/>
  <c r="E56"/>
  <c r="D56"/>
  <c r="R38"/>
  <c r="D6"/>
  <c r="E6"/>
  <c r="C6"/>
  <c r="F6"/>
  <c r="M72"/>
  <c r="F66"/>
  <c r="C66"/>
  <c r="D66"/>
  <c r="E66"/>
  <c r="R28"/>
  <c r="D10"/>
  <c r="F10"/>
  <c r="E10"/>
  <c r="C10"/>
  <c r="M45"/>
  <c r="M60"/>
  <c r="M37"/>
  <c r="M80"/>
  <c r="M73"/>
  <c r="M88"/>
  <c r="R42"/>
  <c r="C49"/>
  <c r="E49"/>
  <c r="D49"/>
  <c r="F49"/>
  <c r="R47"/>
  <c r="D29"/>
  <c r="F29"/>
  <c r="E29"/>
  <c r="C29"/>
  <c r="R21"/>
  <c r="R89"/>
  <c r="R13"/>
  <c r="C8"/>
  <c r="E8"/>
  <c r="D8"/>
  <c r="F8"/>
  <c r="R15"/>
  <c r="R16"/>
  <c r="R46"/>
  <c r="D12"/>
  <c r="F12"/>
  <c r="E12"/>
  <c r="C12"/>
  <c r="R59"/>
  <c r="M30"/>
  <c r="R56"/>
  <c r="F69"/>
  <c r="E69"/>
  <c r="C69"/>
  <c r="D69"/>
  <c r="R50"/>
  <c r="M39"/>
  <c r="M16"/>
  <c r="M7"/>
  <c r="F58"/>
  <c r="D58"/>
  <c r="E58"/>
  <c r="C58"/>
  <c r="M53"/>
  <c r="R71"/>
  <c r="C71"/>
  <c r="D71"/>
  <c r="E71"/>
  <c r="F71"/>
  <c r="F64"/>
  <c r="C64"/>
  <c r="D64"/>
  <c r="E64"/>
  <c r="R72"/>
  <c r="D28"/>
  <c r="E28"/>
  <c r="F28"/>
  <c r="C28"/>
  <c r="R86"/>
  <c r="C19"/>
  <c r="E19"/>
  <c r="F19"/>
  <c r="D19"/>
  <c r="R62"/>
  <c r="T24" i="73"/>
  <c r="R25"/>
  <c r="D25" i="29" s="1"/>
  <c r="Q25" i="73"/>
  <c r="D25" i="26" s="1"/>
  <c r="S25" i="73"/>
  <c r="D25" i="28" s="1"/>
  <c r="P25" i="73"/>
  <c r="D25" i="24" s="1"/>
  <c r="K23" i="65"/>
  <c r="F24"/>
  <c r="F23"/>
  <c r="C99" i="78" l="1"/>
  <c r="E99"/>
  <c r="M99"/>
  <c r="D99"/>
  <c r="F99"/>
  <c r="R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86" i="54" l="1"/>
  <c r="DC15"/>
  <c r="DB37"/>
  <c r="DB33"/>
  <c r="DB29"/>
  <c r="DB25"/>
  <c r="CV4"/>
  <c r="BM62"/>
  <c r="DI62" s="1"/>
  <c r="E62" i="40" s="1"/>
  <c r="DF62" i="54"/>
  <c r="B62" i="40" s="1"/>
  <c r="DF70" i="54"/>
  <c r="B70" i="40" s="1"/>
  <c r="AY70" i="54"/>
  <c r="CA34"/>
  <c r="DB3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J58"/>
  <c r="F58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9" i="54"/>
  <c r="D49" i="40" s="1"/>
  <c r="AR57" i="54"/>
  <c r="DF57" s="1"/>
  <c r="B57" i="40" s="1"/>
  <c r="DI57" i="54"/>
  <c r="E57" i="40" s="1"/>
  <c r="AR60" i="54"/>
  <c r="DF60" s="1"/>
  <c r="B60" i="40" s="1"/>
  <c r="DH60" i="54"/>
  <c r="D60" i="40" s="1"/>
  <c r="AR64" i="54"/>
  <c r="DF64" s="1"/>
  <c r="B64" i="40" s="1"/>
  <c r="DH64" i="54"/>
  <c r="D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6" i="54" l="1"/>
  <c r="DD26"/>
  <c r="DD15"/>
  <c r="DD33"/>
  <c r="DD29"/>
  <c r="DD42"/>
  <c r="CW16"/>
  <c r="CP91"/>
  <c r="CP44"/>
  <c r="CP42"/>
  <c r="CP35"/>
  <c r="CP30"/>
  <c r="CB34"/>
  <c r="CB26"/>
  <c r="CB25"/>
  <c r="CB30"/>
  <c r="CB1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17" i="29"/>
  <c r="AE99" s="1"/>
  <c r="F99" i="40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8" l="1"/>
  <c r="AG95" s="1"/>
  <c r="AD95" i="24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<sst xmlns="http://schemas.openxmlformats.org/spreadsheetml/2006/main" count="9514" uniqueCount="628">
  <si>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</si>
  <si>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</si>
  <si>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</si>
  <si>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</si>
  <si>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</si>
  <si>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</si>
  <si>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</si>
  <si>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</si>
  <si>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</si>
  <si>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</si>
  <si>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</si>
  <si>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</si>
  <si>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</si>
  <si>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</si>
  <si>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</si>
  <si>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</si>
  <si>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</si>
  <si>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</si>
  <si>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</si>
  <si>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</si>
  <si>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</si>
  <si>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</si>
  <si>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</si>
  <si>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</si>
  <si>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</si>
  <si>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</si>
  <si>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</si>
  <si>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</si>
  <si>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</si>
  <si>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</si>
  <si>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</si>
  <si>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</si>
  <si>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</si>
  <si>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</si>
  <si>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</si>
  <si>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</si>
  <si>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</si>
  <si>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</si>
  <si>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</si>
  <si>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</si>
  <si>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</si>
  <si>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</si>
  <si>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</si>
  <si>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</si>
  <si>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</si>
  <si>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</si>
  <si>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</si>
  <si>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</si>
  <si>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</si>
  <si>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</si>
  <si>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</si>
  <si>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</si>
  <si>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</si>
  <si>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</si>
  <si>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</si>
  <si>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</si>
  <si>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</si>
  <si>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</si>
  <si>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</si>
  <si>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</si>
  <si>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</si>
  <si>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</si>
  <si>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</si>
  <si>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</si>
  <si>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</si>
  <si>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</si>
  <si>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</si>
  <si>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</si>
  <si>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</si>
  <si>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</si>
  <si>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</si>
  <si>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</si>
  <si>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</si>
  <si>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</si>
  <si>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</si>
  <si>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</si>
  <si>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</si>
  <si>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</si>
  <si>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</si>
  <si>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</si>
  <si>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</si>
  <si>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</si>
  <si>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</si>
  <si>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</si>
  <si>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</si>
  <si>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</si>
  <si>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</si>
  <si>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</si>
  <si>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</si>
  <si>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</si>
  <si>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</si>
  <si>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</si>
  <si>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</si>
  <si>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</si>
  <si>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</si>
  <si>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</si>
  <si>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</si>
  <si>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</si>
  <si>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</si>
  <si>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</si>
  <si>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</si>
  <si>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</si>
  <si>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</si>
  <si>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</si>
  <si>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</si>
  <si>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</si>
  <si>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</si>
  <si>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</si>
  <si>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</si>
  <si>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</si>
  <si>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</si>
  <si>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</si>
  <si>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</si>
  <si>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</si>
  <si>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</si>
  <si>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</si>
  <si>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</si>
  <si>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</si>
  <si>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</si>
  <si>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</si>
  <si>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</si>
  <si>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</si>
  <si>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</si>
  <si>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</si>
  <si>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</si>
  <si>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</si>
  <si>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</si>
  <si>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</si>
  <si>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</si>
  <si>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</si>
  <si>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</si>
  <si>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</si>
  <si>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</si>
  <si>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</si>
  <si>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</si>
  <si>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</si>
  <si>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</si>
  <si>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</si>
  <si>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</si>
  <si>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</si>
  <si>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</si>
  <si>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</si>
  <si>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</si>
  <si>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</si>
  <si>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</si>
  <si>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</si>
  <si>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</si>
  <si>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</si>
  <si>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</si>
  <si>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</si>
  <si>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</si>
  <si>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</si>
  <si>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</si>
  <si>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</si>
  <si>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</si>
  <si>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</si>
  <si>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</si>
  <si>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</si>
  <si>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</si>
  <si>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</si>
  <si>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</si>
  <si>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</si>
  <si>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</si>
  <si>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</si>
  <si>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</si>
  <si>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</si>
  <si>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</si>
  <si>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</si>
  <si>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</si>
  <si>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</si>
  <si>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</si>
  <si>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</si>
  <si>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</si>
  <si>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</si>
  <si>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</si>
  <si>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</si>
  <si>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</si>
  <si>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</si>
  <si>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</si>
  <si>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</si>
  <si>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</si>
  <si>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</si>
  <si>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</si>
  <si>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</si>
  <si>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</si>
  <si>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</si>
  <si>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</si>
  <si>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</si>
  <si>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</si>
  <si>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</si>
  <si>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</si>
  <si>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</si>
  <si>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</si>
  <si>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</si>
  <si>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</si>
  <si>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</si>
  <si>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</si>
  <si>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</si>
  <si>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</si>
  <si>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</si>
  <si>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</si>
  <si>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</si>
  <si>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</si>
  <si>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</si>
  <si>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</si>
  <si>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</si>
  <si>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</si>
  <si>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</si>
  <si>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</si>
  <si>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</si>
  <si>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</si>
  <si>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</si>
  <si>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</si>
  <si>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</si>
  <si>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</si>
  <si>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</si>
  <si>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</si>
  <si>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</si>
  <si>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</si>
  <si>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</si>
  <si>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</si>
  <si>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</si>
  <si>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</si>
  <si>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</si>
  <si>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</si>
  <si>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</si>
  <si>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</si>
  <si>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</si>
  <si>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</si>
  <si>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</si>
  <si>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</si>
  <si>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</si>
  <si>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</si>
  <si>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</si>
  <si>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</si>
  <si>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</si>
  <si>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</si>
  <si>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</si>
  <si>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</si>
  <si>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</si>
  <si>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</si>
  <si>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</si>
  <si>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</si>
  <si>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</si>
  <si>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</si>
  <si>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</si>
  <si>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</si>
  <si>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</si>
  <si>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</si>
  <si>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</si>
  <si>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</si>
  <si>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</si>
  <si>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</si>
  <si>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</si>
  <si>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</si>
  <si>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</si>
  <si>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</si>
  <si>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</si>
  <si>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</si>
  <si>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</si>
  <si>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</si>
  <si>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</si>
  <si>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</si>
  <si>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</si>
  <si>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</si>
  <si>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</si>
  <si>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</si>
  <si>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</si>
  <si>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</si>
  <si>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</si>
  <si>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</si>
  <si>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</si>
  <si>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</si>
  <si>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</si>
  <si>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</si>
  <si>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</si>
  <si>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</si>
  <si>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</si>
  <si>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</si>
  <si>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</si>
  <si>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</si>
  <si>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</si>
  <si>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</si>
  <si>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</si>
  <si>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</si>
  <si>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</si>
  <si>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</si>
  <si>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</si>
  <si>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</si>
  <si>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</si>
  <si>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</si>
  <si>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</si>
  <si>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</si>
  <si>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</si>
  <si>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</si>
  <si>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</si>
  <si>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</si>
  <si>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</si>
  <si>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</si>
  <si>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</si>
  <si>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</si>
  <si>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</si>
  <si>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</si>
  <si>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</si>
  <si>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</si>
  <si>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</si>
  <si>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</si>
  <si>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</si>
  <si>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</si>
  <si>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</si>
  <si>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</si>
  <si>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</si>
  <si>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</si>
  <si>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</si>
  <si>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</si>
  <si>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</si>
  <si>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</si>
  <si>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</si>
  <si>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</si>
  <si>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</si>
  <si>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</si>
  <si>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</si>
  <si>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</si>
  <si>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</si>
  <si>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</si>
  <si>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</si>
  <si>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</si>
  <si>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</si>
  <si>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</si>
  <si>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</si>
  <si>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</si>
  <si>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</si>
  <si>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</si>
  <si>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</si>
  <si>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</si>
  <si>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</si>
  <si>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</si>
  <si>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</si>
  <si>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</si>
  <si>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</si>
  <si>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</si>
  <si>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</si>
  <si>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</si>
  <si>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</si>
  <si>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</si>
  <si>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</si>
  <si>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</si>
  <si>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</si>
  <si>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</si>
  <si>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</si>
  <si>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</si>
  <si>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</si>
  <si>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</si>
  <si>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</si>
  <si>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</si>
  <si>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</si>
  <si>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</si>
  <si>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</si>
  <si>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</si>
  <si>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</si>
  <si>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</si>
  <si>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</si>
  <si>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</si>
  <si>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</si>
  <si>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</si>
  <si>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</si>
  <si>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</si>
  <si>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</si>
  <si>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</si>
  <si>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</si>
  <si>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</si>
  <si>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</si>
  <si>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</si>
  <si>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</si>
  <si>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</si>
  <si>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</si>
  <si>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</si>
  <si>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</si>
  <si>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</si>
  <si>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</si>
  <si>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</si>
  <si>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</si>
  <si>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</si>
  <si>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</si>
  <si>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</si>
  <si>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</si>
  <si>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</si>
  <si>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</si>
  <si>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</si>
  <si>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</si>
  <si>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</si>
  <si>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</si>
  <si>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</si>
  <si>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</si>
  <si>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</si>
  <si>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</si>
  <si>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</si>
  <si>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</si>
  <si>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</si>
  <si>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</si>
  <si>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</si>
  <si>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</si>
  <si>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</si>
  <si>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</si>
  <si>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</si>
  <si>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</si>
  <si>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</si>
  <si>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</si>
  <si>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</si>
  <si>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</si>
  <si>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</si>
  <si>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</si>
  <si>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</si>
  <si>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</si>
  <si>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</si>
  <si>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</si>
  <si>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</si>
  <si>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</si>
  <si>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</si>
  <si>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</si>
  <si>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</si>
  <si>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</si>
  <si>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</si>
  <si>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</si>
  <si>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</si>
  <si>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</si>
  <si>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</si>
  <si>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</si>
  <si>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</si>
  <si>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</si>
  <si>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</si>
  <si>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</si>
  <si>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</si>
  <si>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</si>
  <si>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</si>
  <si>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</si>
  <si>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</si>
  <si>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</si>
  <si>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</si>
  <si>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</si>
  <si>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</si>
  <si>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</si>
  <si>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</si>
  <si>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</si>
  <si>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</si>
  <si>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</si>
  <si>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</si>
  <si>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</si>
  <si>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</si>
  <si>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</si>
  <si>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</si>
  <si>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</si>
  <si>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</si>
  <si>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</si>
  <si>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</si>
  <si>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</si>
  <si>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</si>
  <si>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</si>
  <si>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</si>
  <si>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</si>
  <si>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</si>
  <si>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</si>
  <si>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</si>
  <si>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</si>
  <si>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</si>
  <si>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</si>
  <si>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</si>
  <si>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</si>
  <si>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</si>
  <si>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</si>
  <si>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</si>
  <si>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</si>
  <si>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</si>
  <si>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</si>
  <si>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</si>
  <si>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</si>
  <si>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</si>
  <si>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</si>
  <si>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</si>
  <si>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</si>
  <si>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</si>
  <si>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</si>
  <si>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</si>
  <si>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</si>
  <si>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</si>
  <si>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</si>
  <si>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</si>
  <si>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</si>
  <si>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</si>
  <si>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</si>
  <si>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</si>
  <si>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</si>
  <si>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</si>
  <si>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</si>
  <si>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</si>
  <si>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</si>
  <si>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</si>
  <si>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</si>
  <si>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</si>
  <si>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</si>
  <si>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</si>
  <si>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</si>
  <si>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</si>
  <si>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</si>
  <si>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</si>
  <si>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</si>
  <si>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</si>
  <si>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</si>
  <si>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</si>
  <si>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</si>
  <si>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</si>
  <si>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</si>
  <si>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</si>
  <si>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</si>
  <si>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</si>
  <si>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</si>
  <si>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</si>
  <si>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</si>
  <si>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</si>
  <si>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</si>
  <si>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</si>
  <si>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</si>
  <si>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</si>
  <si>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</si>
  <si>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</si>
  <si>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</si>
  <si>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</si>
  <si>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</si>
  <si>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</si>
  <si>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</si>
  <si>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</si>
  <si>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</si>
  <si>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</si>
  <si>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</si>
  <si>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</si>
  <si>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</si>
  <si>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</si>
  <si>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66IS2024/05/21</t>
  </si>
  <si>
    <t>JHABUA_IPP</t>
  </si>
  <si>
    <t>NR/2024/19030/A/15821</t>
  </si>
  <si>
    <t>RUVNL</t>
  </si>
  <si>
    <t>NR/2024/19121/A/15886</t>
  </si>
  <si>
    <t>KSEB</t>
  </si>
  <si>
    <t>NR/2024/19560/C</t>
  </si>
  <si>
    <t>MEENAKSHI</t>
  </si>
  <si>
    <t>NR/2024/18977/A/15753</t>
  </si>
  <si>
    <t>GBHHPL</t>
  </si>
  <si>
    <t>NR/2024/19245/A/15859</t>
  </si>
  <si>
    <t>ITCWIND</t>
  </si>
  <si>
    <t>NR/2024/18986/A/15950</t>
  </si>
  <si>
    <t>NR/2024/19571/C</t>
  </si>
  <si>
    <t>EDWPCL12</t>
  </si>
  <si>
    <t>UPPCL</t>
  </si>
  <si>
    <t>NR/2024/19143/A/15784</t>
  </si>
  <si>
    <t>VSL</t>
  </si>
  <si>
    <t>NR/2024/19075/A/15789</t>
  </si>
  <si>
    <t>NR/2024/18855/A/15888</t>
  </si>
  <si>
    <t>SKS Raigarh</t>
  </si>
  <si>
    <t>NR/2024/19483/A/16437</t>
  </si>
  <si>
    <t>JPL</t>
  </si>
  <si>
    <t>NR/2024/19566/C</t>
  </si>
  <si>
    <t>SAKTHISUGARSLTD</t>
  </si>
  <si>
    <t>NR/2024/18936/A/15736</t>
  </si>
  <si>
    <t>SAKTHISUGARS_ELMTN</t>
  </si>
  <si>
    <t>NR/2024/18935/A/15735</t>
  </si>
  <si>
    <t>SWPL</t>
  </si>
  <si>
    <t>NR/2024/19115/A/15786</t>
  </si>
  <si>
    <t>NR/2024/19337/A/15858</t>
  </si>
  <si>
    <t>NR/2024/19024/A/15860</t>
  </si>
  <si>
    <t>NR/2024/19563/C</t>
  </si>
  <si>
    <t>SINGOLI</t>
  </si>
  <si>
    <t>NR/2024/19567/C</t>
  </si>
  <si>
    <t>MCCPL</t>
  </si>
  <si>
    <t>NR/2024/19562/C</t>
  </si>
  <si>
    <t>NR/2024/19469/A/15875</t>
  </si>
  <si>
    <t>NR/2024/19561/C</t>
  </si>
  <si>
    <t>SOLAPUR_SOLAR</t>
  </si>
  <si>
    <t>NR/2024/19548/C</t>
  </si>
  <si>
    <t>NR/2024/19290/A/16454</t>
  </si>
  <si>
    <t>RKM_POWER</t>
  </si>
  <si>
    <t>NR/2024/19484/A/16438</t>
  </si>
  <si>
    <t>SORANG_HEP</t>
  </si>
  <si>
    <t>NR/2024/19576/C</t>
  </si>
  <si>
    <t>MBMP</t>
  </si>
  <si>
    <t>NR/2024/19043/A/15809</t>
  </si>
  <si>
    <t>NR/2024/19485/A/16439</t>
  </si>
  <si>
    <t>SAKTHISUGRAR_TN</t>
  </si>
  <si>
    <t>NR/2024/18934/A/15734</t>
  </si>
  <si>
    <t>VL-CPP 1215</t>
  </si>
  <si>
    <t>NR/2024/19570/C</t>
  </si>
  <si>
    <t>JPL_DHULE</t>
  </si>
  <si>
    <t>NR/2024/18996/A/16346</t>
  </si>
  <si>
    <t>KAMENG</t>
  </si>
  <si>
    <t>NR/2024/19547/C</t>
  </si>
  <si>
    <t>NR/2024/19559/C</t>
  </si>
  <si>
    <t>BIRLACARBONTN</t>
  </si>
  <si>
    <t>NR/2024/18978/A/15755</t>
  </si>
  <si>
    <t>FACORPOWER</t>
  </si>
  <si>
    <t>NR/2024/18976/A/15751</t>
  </si>
  <si>
    <t>Nagaland_Ben</t>
  </si>
  <si>
    <t>NR/2024/18919/A/16368</t>
  </si>
  <si>
    <t>NR/2024/19172/A/16455</t>
  </si>
  <si>
    <t>CHANJUII</t>
  </si>
  <si>
    <t>NR/01042024/30062024/NOC/HPSLDC/NR/2024/41758</t>
  </si>
  <si>
    <t>NR/01052024/31052024/IEX_240416_00120_1</t>
  </si>
  <si>
    <t>NR/01052024/31052024/2-R1</t>
  </si>
  <si>
    <t>DELHI</t>
  </si>
  <si>
    <t>NR/01102023/25122043/GNA_MEJA_DELHI</t>
  </si>
  <si>
    <t>NR/01052024/31052024/MC120240501NR23436</t>
  </si>
  <si>
    <t>NR/01052024/31052024/M20240501NR23406</t>
  </si>
  <si>
    <t>NR/01052024/31052024/DC20240501NR23728</t>
  </si>
  <si>
    <t>NR/01052024/31052024/DC20240501NR23726</t>
  </si>
  <si>
    <t>NR/21052024/21052024/DD20240521NR24543</t>
  </si>
  <si>
    <t>NR/01052024/31052024/IEX_240415_00115_1</t>
  </si>
  <si>
    <t>JITPL</t>
  </si>
  <si>
    <t>NR/01052024/31052024/NDMC/D-37/EE(Power)/2024</t>
  </si>
  <si>
    <t>NR/01052024/31052024/IEX-240324-06625_1</t>
  </si>
  <si>
    <t>NR/01052024/31052024/IEX-240323-06617_1</t>
  </si>
  <si>
    <t>NR/01052024/31052024/DC20240501NR23727</t>
  </si>
  <si>
    <t>NR/01052024/31052024/DC20240501NR23735</t>
  </si>
  <si>
    <t>NAVABHARATVL</t>
  </si>
  <si>
    <t>NR/16042024/31052024/IEX_240323_06618</t>
  </si>
  <si>
    <t>MPL</t>
  </si>
  <si>
    <t>NR/01102023/23072042/L_NR_2012_04</t>
  </si>
  <si>
    <t>SBSRPC11PL_BKN</t>
  </si>
  <si>
    <t>NR/01102023/02012046/L_NR_2021_17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</si>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</sst>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760.49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732.49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700.49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657.49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459.49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219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291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288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278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261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251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254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261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254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257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222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158</v>
          </cell>
          <cell r="O34">
            <v>0</v>
          </cell>
        </row>
        <row r="35">
          <cell r="B35">
            <v>320</v>
          </cell>
          <cell r="C35">
            <v>70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158</v>
          </cell>
          <cell r="O35">
            <v>0</v>
          </cell>
        </row>
        <row r="36">
          <cell r="B36">
            <v>320</v>
          </cell>
          <cell r="C36">
            <v>70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158</v>
          </cell>
          <cell r="O36">
            <v>0</v>
          </cell>
        </row>
        <row r="37">
          <cell r="B37">
            <v>320</v>
          </cell>
          <cell r="C37">
            <v>70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158</v>
          </cell>
          <cell r="O37">
            <v>0</v>
          </cell>
        </row>
        <row r="38">
          <cell r="B38">
            <v>320</v>
          </cell>
          <cell r="C38">
            <v>70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158</v>
          </cell>
          <cell r="O38">
            <v>0</v>
          </cell>
        </row>
        <row r="39">
          <cell r="B39">
            <v>320</v>
          </cell>
          <cell r="C39">
            <v>70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158</v>
          </cell>
          <cell r="O39">
            <v>0</v>
          </cell>
        </row>
        <row r="40">
          <cell r="B40">
            <v>320</v>
          </cell>
          <cell r="C40">
            <v>70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70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70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70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70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70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158</v>
          </cell>
          <cell r="O45">
            <v>0</v>
          </cell>
        </row>
        <row r="46">
          <cell r="B46">
            <v>320</v>
          </cell>
          <cell r="C46">
            <v>70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70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70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70</v>
          </cell>
          <cell r="D49">
            <v>0</v>
          </cell>
          <cell r="E49">
            <v>0</v>
          </cell>
          <cell r="F49">
            <v>590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70</v>
          </cell>
          <cell r="D50">
            <v>0</v>
          </cell>
          <cell r="E50">
            <v>0</v>
          </cell>
          <cell r="F50">
            <v>590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158</v>
          </cell>
          <cell r="O50">
            <v>0</v>
          </cell>
        </row>
        <row r="51">
          <cell r="B51">
            <v>320</v>
          </cell>
          <cell r="C51">
            <v>70</v>
          </cell>
          <cell r="D51">
            <v>0</v>
          </cell>
          <cell r="E51">
            <v>0</v>
          </cell>
          <cell r="F51">
            <v>590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152</v>
          </cell>
          <cell r="O51">
            <v>0</v>
          </cell>
        </row>
        <row r="52">
          <cell r="B52">
            <v>320</v>
          </cell>
          <cell r="C52">
            <v>70</v>
          </cell>
          <cell r="D52">
            <v>0</v>
          </cell>
          <cell r="E52">
            <v>0</v>
          </cell>
          <cell r="F52">
            <v>590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152</v>
          </cell>
          <cell r="O52">
            <v>0</v>
          </cell>
        </row>
        <row r="53">
          <cell r="B53">
            <v>320</v>
          </cell>
          <cell r="C53">
            <v>70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152</v>
          </cell>
          <cell r="O53">
            <v>0</v>
          </cell>
        </row>
        <row r="54">
          <cell r="B54">
            <v>320</v>
          </cell>
          <cell r="C54">
            <v>70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152</v>
          </cell>
          <cell r="O54">
            <v>0</v>
          </cell>
        </row>
        <row r="55">
          <cell r="B55">
            <v>320</v>
          </cell>
          <cell r="C55">
            <v>70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152</v>
          </cell>
          <cell r="O55">
            <v>0</v>
          </cell>
        </row>
        <row r="56">
          <cell r="B56">
            <v>320</v>
          </cell>
          <cell r="C56">
            <v>70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152</v>
          </cell>
          <cell r="O56">
            <v>0</v>
          </cell>
        </row>
        <row r="57">
          <cell r="B57">
            <v>320</v>
          </cell>
          <cell r="C57">
            <v>70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152</v>
          </cell>
          <cell r="O57">
            <v>0</v>
          </cell>
        </row>
        <row r="58">
          <cell r="B58">
            <v>320</v>
          </cell>
          <cell r="C58">
            <v>70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152</v>
          </cell>
          <cell r="O58">
            <v>0</v>
          </cell>
        </row>
        <row r="59">
          <cell r="B59">
            <v>320</v>
          </cell>
          <cell r="C59">
            <v>70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152</v>
          </cell>
          <cell r="O59">
            <v>0</v>
          </cell>
        </row>
        <row r="60">
          <cell r="B60">
            <v>320</v>
          </cell>
          <cell r="C60">
            <v>70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152</v>
          </cell>
          <cell r="O60">
            <v>0</v>
          </cell>
        </row>
        <row r="61">
          <cell r="B61">
            <v>320</v>
          </cell>
          <cell r="C61">
            <v>70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152</v>
          </cell>
          <cell r="O61">
            <v>0</v>
          </cell>
        </row>
        <row r="62">
          <cell r="B62">
            <v>320</v>
          </cell>
          <cell r="C62">
            <v>70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152</v>
          </cell>
          <cell r="O62">
            <v>0</v>
          </cell>
        </row>
        <row r="63">
          <cell r="B63">
            <v>320</v>
          </cell>
          <cell r="C63">
            <v>70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152</v>
          </cell>
          <cell r="O63">
            <v>0</v>
          </cell>
        </row>
        <row r="64">
          <cell r="B64">
            <v>320</v>
          </cell>
          <cell r="C64">
            <v>70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152</v>
          </cell>
          <cell r="O64">
            <v>0</v>
          </cell>
        </row>
        <row r="65">
          <cell r="B65">
            <v>320</v>
          </cell>
          <cell r="C65">
            <v>70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152</v>
          </cell>
          <cell r="O65">
            <v>0</v>
          </cell>
        </row>
        <row r="66">
          <cell r="B66">
            <v>320</v>
          </cell>
          <cell r="C66">
            <v>70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152</v>
          </cell>
          <cell r="O66">
            <v>0</v>
          </cell>
        </row>
        <row r="67">
          <cell r="B67">
            <v>320</v>
          </cell>
          <cell r="C67">
            <v>70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152</v>
          </cell>
          <cell r="O67">
            <v>0</v>
          </cell>
        </row>
        <row r="68">
          <cell r="B68">
            <v>320</v>
          </cell>
          <cell r="C68">
            <v>70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152</v>
          </cell>
          <cell r="O68">
            <v>0</v>
          </cell>
        </row>
        <row r="69">
          <cell r="B69">
            <v>320</v>
          </cell>
          <cell r="C69">
            <v>70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152</v>
          </cell>
          <cell r="O69">
            <v>0</v>
          </cell>
        </row>
        <row r="70">
          <cell r="B70">
            <v>320</v>
          </cell>
          <cell r="C70">
            <v>70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152</v>
          </cell>
          <cell r="O70">
            <v>0</v>
          </cell>
        </row>
        <row r="71">
          <cell r="B71">
            <v>320</v>
          </cell>
          <cell r="C71">
            <v>70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152</v>
          </cell>
          <cell r="O71">
            <v>0</v>
          </cell>
        </row>
        <row r="72">
          <cell r="B72">
            <v>320</v>
          </cell>
          <cell r="C72">
            <v>70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152</v>
          </cell>
          <cell r="O72">
            <v>0</v>
          </cell>
        </row>
        <row r="73">
          <cell r="B73">
            <v>320</v>
          </cell>
          <cell r="C73">
            <v>70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152</v>
          </cell>
          <cell r="O73">
            <v>0</v>
          </cell>
        </row>
        <row r="74">
          <cell r="B74">
            <v>320</v>
          </cell>
          <cell r="C74">
            <v>70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152</v>
          </cell>
          <cell r="O74">
            <v>0</v>
          </cell>
        </row>
        <row r="75">
          <cell r="B75">
            <v>320</v>
          </cell>
          <cell r="C75">
            <v>70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152</v>
          </cell>
          <cell r="O75">
            <v>0</v>
          </cell>
        </row>
        <row r="76">
          <cell r="B76">
            <v>320</v>
          </cell>
          <cell r="C76">
            <v>70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152</v>
          </cell>
          <cell r="O76">
            <v>0</v>
          </cell>
        </row>
        <row r="77">
          <cell r="B77">
            <v>320</v>
          </cell>
          <cell r="C77">
            <v>70</v>
          </cell>
          <cell r="D77">
            <v>0</v>
          </cell>
          <cell r="E77">
            <v>0</v>
          </cell>
          <cell r="F77">
            <v>900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152</v>
          </cell>
          <cell r="O77">
            <v>0</v>
          </cell>
        </row>
        <row r="78">
          <cell r="B78">
            <v>320</v>
          </cell>
          <cell r="C78">
            <v>70</v>
          </cell>
          <cell r="D78">
            <v>0</v>
          </cell>
          <cell r="E78">
            <v>0</v>
          </cell>
          <cell r="F78">
            <v>900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152</v>
          </cell>
          <cell r="O78">
            <v>0</v>
          </cell>
        </row>
        <row r="79">
          <cell r="B79">
            <v>320</v>
          </cell>
          <cell r="C79">
            <v>70</v>
          </cell>
          <cell r="D79">
            <v>0</v>
          </cell>
          <cell r="E79">
            <v>0</v>
          </cell>
          <cell r="F79">
            <v>900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152</v>
          </cell>
          <cell r="O79">
            <v>0</v>
          </cell>
        </row>
        <row r="80">
          <cell r="B80">
            <v>320</v>
          </cell>
          <cell r="C80">
            <v>70</v>
          </cell>
          <cell r="D80">
            <v>0</v>
          </cell>
          <cell r="E80">
            <v>0</v>
          </cell>
          <cell r="F80">
            <v>900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265</v>
          </cell>
          <cell r="O80">
            <v>0</v>
          </cell>
        </row>
        <row r="81">
          <cell r="B81">
            <v>320</v>
          </cell>
          <cell r="C81">
            <v>70</v>
          </cell>
          <cell r="D81">
            <v>0</v>
          </cell>
          <cell r="E81">
            <v>0</v>
          </cell>
          <cell r="F81">
            <v>900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412.03899999999999</v>
          </cell>
          <cell r="O81">
            <v>0</v>
          </cell>
        </row>
        <row r="82">
          <cell r="B82">
            <v>320</v>
          </cell>
          <cell r="C82">
            <v>70</v>
          </cell>
          <cell r="D82">
            <v>0</v>
          </cell>
          <cell r="E82">
            <v>0</v>
          </cell>
          <cell r="F82">
            <v>900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442.03899999999999</v>
          </cell>
          <cell r="O82">
            <v>0</v>
          </cell>
        </row>
        <row r="83">
          <cell r="B83">
            <v>320</v>
          </cell>
          <cell r="C83">
            <v>70</v>
          </cell>
          <cell r="D83">
            <v>0</v>
          </cell>
          <cell r="E83">
            <v>0</v>
          </cell>
          <cell r="F83">
            <v>900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560.03899999999999</v>
          </cell>
          <cell r="O83">
            <v>0</v>
          </cell>
        </row>
        <row r="84">
          <cell r="B84">
            <v>320</v>
          </cell>
          <cell r="C84">
            <v>70</v>
          </cell>
          <cell r="D84">
            <v>0</v>
          </cell>
          <cell r="E84">
            <v>0</v>
          </cell>
          <cell r="F84">
            <v>900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509.03899999999999</v>
          </cell>
          <cell r="O84">
            <v>0</v>
          </cell>
        </row>
        <row r="85">
          <cell r="B85">
            <v>320</v>
          </cell>
          <cell r="C85">
            <v>70</v>
          </cell>
          <cell r="D85">
            <v>0</v>
          </cell>
          <cell r="E85">
            <v>0</v>
          </cell>
          <cell r="F85">
            <v>900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457.03899999999999</v>
          </cell>
          <cell r="O85">
            <v>0</v>
          </cell>
        </row>
        <row r="86">
          <cell r="B86">
            <v>320</v>
          </cell>
          <cell r="C86">
            <v>70</v>
          </cell>
          <cell r="D86">
            <v>0</v>
          </cell>
          <cell r="E86">
            <v>0</v>
          </cell>
          <cell r="F86">
            <v>900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496.03899999999999</v>
          </cell>
          <cell r="O86">
            <v>0</v>
          </cell>
        </row>
        <row r="87">
          <cell r="B87">
            <v>320</v>
          </cell>
          <cell r="C87">
            <v>70</v>
          </cell>
          <cell r="D87">
            <v>0</v>
          </cell>
          <cell r="E87">
            <v>0</v>
          </cell>
          <cell r="F87">
            <v>900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483.03899999999999</v>
          </cell>
          <cell r="O87">
            <v>0</v>
          </cell>
        </row>
        <row r="88">
          <cell r="B88">
            <v>320</v>
          </cell>
          <cell r="C88">
            <v>70</v>
          </cell>
          <cell r="D88">
            <v>0</v>
          </cell>
          <cell r="E88">
            <v>0</v>
          </cell>
          <cell r="F88">
            <v>900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502.03899999999999</v>
          </cell>
          <cell r="O88">
            <v>0</v>
          </cell>
        </row>
        <row r="89">
          <cell r="B89">
            <v>320</v>
          </cell>
          <cell r="C89">
            <v>70</v>
          </cell>
          <cell r="D89">
            <v>0</v>
          </cell>
          <cell r="E89">
            <v>0</v>
          </cell>
          <cell r="F89">
            <v>900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492.03899999999999</v>
          </cell>
          <cell r="O89">
            <v>0</v>
          </cell>
        </row>
        <row r="90">
          <cell r="B90">
            <v>320</v>
          </cell>
          <cell r="C90">
            <v>70</v>
          </cell>
          <cell r="D90">
            <v>0</v>
          </cell>
          <cell r="E90">
            <v>0</v>
          </cell>
          <cell r="F90">
            <v>900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571.03899999999999</v>
          </cell>
          <cell r="O90">
            <v>0</v>
          </cell>
        </row>
        <row r="91">
          <cell r="B91">
            <v>320</v>
          </cell>
          <cell r="C91">
            <v>70</v>
          </cell>
          <cell r="D91">
            <v>0</v>
          </cell>
          <cell r="E91">
            <v>0</v>
          </cell>
          <cell r="F91">
            <v>900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737.03899999999999</v>
          </cell>
          <cell r="O91">
            <v>0</v>
          </cell>
        </row>
        <row r="92">
          <cell r="B92">
            <v>320</v>
          </cell>
          <cell r="C92">
            <v>70</v>
          </cell>
          <cell r="D92">
            <v>0</v>
          </cell>
          <cell r="E92">
            <v>0</v>
          </cell>
          <cell r="F92">
            <v>900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900</v>
          </cell>
          <cell r="O92">
            <v>0</v>
          </cell>
        </row>
        <row r="93">
          <cell r="B93">
            <v>320</v>
          </cell>
          <cell r="C93">
            <v>70</v>
          </cell>
          <cell r="D93">
            <v>0</v>
          </cell>
          <cell r="E93">
            <v>0</v>
          </cell>
          <cell r="F93">
            <v>900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900</v>
          </cell>
          <cell r="O93">
            <v>0</v>
          </cell>
        </row>
        <row r="94">
          <cell r="B94">
            <v>320</v>
          </cell>
          <cell r="C94">
            <v>70</v>
          </cell>
          <cell r="D94">
            <v>0</v>
          </cell>
          <cell r="E94">
            <v>0</v>
          </cell>
          <cell r="F94">
            <v>900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900</v>
          </cell>
          <cell r="O94">
            <v>0</v>
          </cell>
        </row>
        <row r="95">
          <cell r="B95">
            <v>320</v>
          </cell>
          <cell r="C95">
            <v>70</v>
          </cell>
          <cell r="D95">
            <v>0</v>
          </cell>
          <cell r="E95">
            <v>0</v>
          </cell>
          <cell r="F95">
            <v>900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900</v>
          </cell>
          <cell r="O95">
            <v>0</v>
          </cell>
        </row>
        <row r="96">
          <cell r="B96">
            <v>320</v>
          </cell>
          <cell r="C96">
            <v>70</v>
          </cell>
          <cell r="D96">
            <v>0</v>
          </cell>
          <cell r="E96">
            <v>0</v>
          </cell>
          <cell r="F96">
            <v>900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900</v>
          </cell>
          <cell r="O96">
            <v>0</v>
          </cell>
        </row>
        <row r="97">
          <cell r="B97">
            <v>320</v>
          </cell>
          <cell r="C97">
            <v>70</v>
          </cell>
          <cell r="D97">
            <v>0</v>
          </cell>
          <cell r="E97">
            <v>0</v>
          </cell>
          <cell r="F97">
            <v>900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900</v>
          </cell>
          <cell r="O97">
            <v>0</v>
          </cell>
        </row>
        <row r="98">
          <cell r="B98">
            <v>320</v>
          </cell>
          <cell r="C98">
            <v>70</v>
          </cell>
          <cell r="D98">
            <v>0</v>
          </cell>
          <cell r="E98">
            <v>0</v>
          </cell>
          <cell r="F98">
            <v>900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900</v>
          </cell>
          <cell r="O98">
            <v>0</v>
          </cell>
        </row>
        <row r="99">
          <cell r="B99">
            <v>320</v>
          </cell>
          <cell r="C99">
            <v>70</v>
          </cell>
          <cell r="D99">
            <v>0</v>
          </cell>
          <cell r="E99">
            <v>0</v>
          </cell>
          <cell r="F99">
            <v>900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900</v>
          </cell>
          <cell r="O99">
            <v>0</v>
          </cell>
        </row>
        <row r="100">
          <cell r="B100">
            <v>320</v>
          </cell>
          <cell r="C100">
            <v>70</v>
          </cell>
          <cell r="D100">
            <v>0</v>
          </cell>
          <cell r="E100">
            <v>0</v>
          </cell>
          <cell r="F100">
            <v>900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900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4">
        <v>45433.980914351851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6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202">
        <v>25.5</v>
      </c>
      <c r="C22" s="202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6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202">
        <v>25.5</v>
      </c>
      <c r="C23" s="202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6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202">
        <v>25.5</v>
      </c>
      <c r="C24" s="202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6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202">
        <v>25.5</v>
      </c>
      <c r="C25" s="202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6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202">
        <v>25.5</v>
      </c>
      <c r="C26" s="202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6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202">
        <v>25.5</v>
      </c>
      <c r="C27" s="202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6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202">
        <v>25.5</v>
      </c>
      <c r="C28" s="202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6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202">
        <v>25.5</v>
      </c>
      <c r="C29" s="202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6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202">
        <v>25.5</v>
      </c>
      <c r="C30" s="202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6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202">
        <v>25.5</v>
      </c>
      <c r="C31" s="202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6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202">
        <v>25.5</v>
      </c>
      <c r="C32" s="202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6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0.64372499999999888</v>
      </c>
      <c r="C99" s="20">
        <f t="shared" si="27"/>
        <v>0.64331999999999889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0.26839310400000016</v>
      </c>
      <c r="J99" s="157">
        <f t="shared" ref="J99:L99" si="28">SUM(J3:J98)/4000</f>
        <v>0.15008655600000009</v>
      </c>
      <c r="K99" s="157">
        <f t="shared" si="28"/>
        <v>0.19357498799999973</v>
      </c>
      <c r="L99" s="157">
        <f t="shared" si="28"/>
        <v>3.1265351999999975E-2</v>
      </c>
      <c r="M99" s="158">
        <f>SUM(M3:M98)/4000</f>
        <v>0.64331999999999889</v>
      </c>
      <c r="N99" s="23"/>
      <c r="P99" s="37">
        <f>SUM(P3:P98)/4000</f>
        <v>0.26839310400000016</v>
      </c>
      <c r="Q99" s="37">
        <f t="shared" ref="Q99:S99" si="29">SUM(Q3:Q98)/4000</f>
        <v>0.15008655600000009</v>
      </c>
      <c r="R99" s="37">
        <f t="shared" si="29"/>
        <v>0.19357498799999973</v>
      </c>
      <c r="S99" s="37">
        <f t="shared" si="29"/>
        <v>3.1265351999999975E-2</v>
      </c>
      <c r="T99" s="37">
        <f t="shared" si="26"/>
        <v>0.64332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129.44</v>
      </c>
      <c r="J3" s="53">
        <v>15.64</v>
      </c>
      <c r="K3" s="53">
        <v>0</v>
      </c>
      <c r="L3" s="53">
        <v>0</v>
      </c>
      <c r="M3" s="72">
        <v>0.43</v>
      </c>
      <c r="N3" s="71">
        <v>0</v>
      </c>
      <c r="O3" s="53">
        <v>0</v>
      </c>
      <c r="P3" s="53">
        <v>0</v>
      </c>
      <c r="Q3" s="53">
        <v>-95</v>
      </c>
      <c r="R3" s="53">
        <v>0</v>
      </c>
      <c r="S3" s="72">
        <v>0</v>
      </c>
      <c r="U3" s="73">
        <v>145.51</v>
      </c>
      <c r="V3" s="74">
        <v>-95</v>
      </c>
      <c r="W3">
        <v>0</v>
      </c>
      <c r="X3">
        <v>129.44</v>
      </c>
      <c r="Y3">
        <v>-95</v>
      </c>
      <c r="Z3">
        <v>0.43</v>
      </c>
      <c r="AA3">
        <v>15.64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124.6</v>
      </c>
      <c r="J4" s="46">
        <v>16.809999999999999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-95</v>
      </c>
      <c r="R4" s="46">
        <v>0</v>
      </c>
      <c r="S4" s="74">
        <v>0</v>
      </c>
      <c r="U4" s="73">
        <v>141.41</v>
      </c>
      <c r="V4" s="74">
        <v>-95</v>
      </c>
      <c r="W4">
        <v>0</v>
      </c>
      <c r="X4">
        <v>124.6</v>
      </c>
      <c r="Y4">
        <v>-95</v>
      </c>
      <c r="Z4">
        <v>0</v>
      </c>
      <c r="AA4">
        <v>16.809999999999999</v>
      </c>
    </row>
    <row r="5" spans="1:27">
      <c r="G5" t="s">
        <v>47</v>
      </c>
      <c r="H5" s="73">
        <v>0</v>
      </c>
      <c r="I5" s="46">
        <v>95.33</v>
      </c>
      <c r="J5" s="46">
        <v>18.920000000000002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-95</v>
      </c>
      <c r="R5" s="46">
        <v>0</v>
      </c>
      <c r="S5" s="74">
        <v>0</v>
      </c>
      <c r="U5" s="73">
        <v>114.25</v>
      </c>
      <c r="V5" s="74">
        <v>-95</v>
      </c>
      <c r="W5">
        <v>0</v>
      </c>
      <c r="X5">
        <v>95.33</v>
      </c>
      <c r="Y5">
        <v>-95</v>
      </c>
      <c r="Z5">
        <v>0</v>
      </c>
      <c r="AA5">
        <v>18.920000000000002</v>
      </c>
    </row>
    <row r="6" spans="1:27">
      <c r="G6" t="s">
        <v>48</v>
      </c>
      <c r="H6" s="73">
        <v>0</v>
      </c>
      <c r="I6" s="46">
        <v>87.42</v>
      </c>
      <c r="J6" s="46">
        <v>20.420000000000002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-95</v>
      </c>
      <c r="R6" s="46">
        <v>0</v>
      </c>
      <c r="S6" s="74">
        <v>0</v>
      </c>
      <c r="U6" s="73">
        <v>107.84</v>
      </c>
      <c r="V6" s="74">
        <v>-95</v>
      </c>
      <c r="W6">
        <v>0</v>
      </c>
      <c r="X6">
        <v>87.42</v>
      </c>
      <c r="Y6">
        <v>-95</v>
      </c>
      <c r="Z6">
        <v>0</v>
      </c>
      <c r="AA6">
        <v>20.420000000000002</v>
      </c>
    </row>
    <row r="7" spans="1:27">
      <c r="G7" t="s">
        <v>49</v>
      </c>
      <c r="H7" s="73">
        <v>0</v>
      </c>
      <c r="I7" s="46">
        <v>61.2</v>
      </c>
      <c r="J7" s="46">
        <v>63.23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-95</v>
      </c>
      <c r="R7" s="46">
        <v>0</v>
      </c>
      <c r="S7" s="74">
        <v>0</v>
      </c>
      <c r="U7" s="73">
        <v>124.43</v>
      </c>
      <c r="V7" s="74">
        <v>-95</v>
      </c>
      <c r="W7">
        <v>0</v>
      </c>
      <c r="X7">
        <v>61.2</v>
      </c>
      <c r="Y7">
        <v>-95</v>
      </c>
      <c r="Z7">
        <v>0</v>
      </c>
      <c r="AA7">
        <v>63.23</v>
      </c>
    </row>
    <row r="8" spans="1:27">
      <c r="G8" t="s">
        <v>50</v>
      </c>
      <c r="H8" s="73">
        <v>0</v>
      </c>
      <c r="I8" s="46">
        <v>50.58</v>
      </c>
      <c r="J8" s="46">
        <v>51.22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-95</v>
      </c>
      <c r="R8" s="46">
        <v>0</v>
      </c>
      <c r="S8" s="74">
        <v>0</v>
      </c>
      <c r="U8" s="73">
        <v>101.8</v>
      </c>
      <c r="V8" s="74">
        <v>-95</v>
      </c>
      <c r="W8">
        <v>0</v>
      </c>
      <c r="X8">
        <v>50.58</v>
      </c>
      <c r="Y8">
        <v>-95</v>
      </c>
      <c r="Z8">
        <v>0</v>
      </c>
      <c r="AA8">
        <v>51.22</v>
      </c>
    </row>
    <row r="9" spans="1:27">
      <c r="G9" t="s">
        <v>51</v>
      </c>
      <c r="H9" s="73">
        <v>0</v>
      </c>
      <c r="I9" s="46">
        <v>0</v>
      </c>
      <c r="J9" s="46">
        <v>34.700000000000003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-95</v>
      </c>
      <c r="R9" s="46">
        <v>0</v>
      </c>
      <c r="S9" s="74">
        <v>0</v>
      </c>
      <c r="U9" s="73">
        <v>34.700000000000003</v>
      </c>
      <c r="V9" s="74">
        <v>-95</v>
      </c>
      <c r="W9">
        <v>0</v>
      </c>
      <c r="X9">
        <v>0</v>
      </c>
      <c r="Y9">
        <v>-95</v>
      </c>
      <c r="Z9">
        <v>0</v>
      </c>
      <c r="AA9">
        <v>34.700000000000003</v>
      </c>
    </row>
    <row r="10" spans="1:27">
      <c r="G10" t="s">
        <v>52</v>
      </c>
      <c r="H10" s="73">
        <v>0</v>
      </c>
      <c r="I10" s="46">
        <v>0</v>
      </c>
      <c r="J10" s="46">
        <v>22.2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-95</v>
      </c>
      <c r="R10" s="46">
        <v>0</v>
      </c>
      <c r="S10" s="74">
        <v>0</v>
      </c>
      <c r="U10" s="73">
        <v>22.2</v>
      </c>
      <c r="V10" s="74">
        <v>-95</v>
      </c>
      <c r="W10">
        <v>0</v>
      </c>
      <c r="X10">
        <v>0</v>
      </c>
      <c r="Y10">
        <v>-95</v>
      </c>
      <c r="Z10">
        <v>0</v>
      </c>
      <c r="AA10">
        <v>22.2</v>
      </c>
    </row>
    <row r="11" spans="1:27">
      <c r="G11" t="s">
        <v>53</v>
      </c>
      <c r="H11" s="73">
        <v>499.06</v>
      </c>
      <c r="I11" s="46">
        <v>0</v>
      </c>
      <c r="J11" s="46">
        <v>82.05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-95</v>
      </c>
      <c r="R11" s="46">
        <v>0</v>
      </c>
      <c r="S11" s="74">
        <v>0</v>
      </c>
      <c r="U11" s="73">
        <v>581.11</v>
      </c>
      <c r="V11" s="74">
        <v>-95</v>
      </c>
      <c r="W11">
        <v>499.06</v>
      </c>
      <c r="X11">
        <v>0</v>
      </c>
      <c r="Y11">
        <v>-95</v>
      </c>
      <c r="Z11">
        <v>0</v>
      </c>
      <c r="AA11">
        <v>82.05</v>
      </c>
    </row>
    <row r="12" spans="1:27">
      <c r="G12" t="s">
        <v>54</v>
      </c>
      <c r="H12" s="73">
        <v>466.24</v>
      </c>
      <c r="I12" s="46">
        <v>0</v>
      </c>
      <c r="J12" s="46">
        <v>61.78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-95</v>
      </c>
      <c r="R12" s="46">
        <v>0</v>
      </c>
      <c r="S12" s="74">
        <v>0</v>
      </c>
      <c r="U12" s="73">
        <v>528.02</v>
      </c>
      <c r="V12" s="74">
        <v>-95</v>
      </c>
      <c r="W12">
        <v>466.24</v>
      </c>
      <c r="X12">
        <v>0</v>
      </c>
      <c r="Y12">
        <v>-95</v>
      </c>
      <c r="Z12">
        <v>0</v>
      </c>
      <c r="AA12">
        <v>61.78</v>
      </c>
    </row>
    <row r="13" spans="1:27">
      <c r="G13" t="s">
        <v>55</v>
      </c>
      <c r="H13" s="73">
        <v>429.56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-95</v>
      </c>
      <c r="R13" s="46">
        <v>0</v>
      </c>
      <c r="S13" s="74">
        <v>0</v>
      </c>
      <c r="U13" s="73">
        <v>429.56</v>
      </c>
      <c r="V13" s="74">
        <v>-95</v>
      </c>
      <c r="W13">
        <v>429.56</v>
      </c>
      <c r="X13">
        <v>0</v>
      </c>
      <c r="Y13">
        <v>-95</v>
      </c>
      <c r="Z13">
        <v>0</v>
      </c>
      <c r="AA13">
        <v>0</v>
      </c>
    </row>
    <row r="14" spans="1:27">
      <c r="G14" t="s">
        <v>56</v>
      </c>
      <c r="H14" s="73">
        <v>396.74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-95</v>
      </c>
      <c r="R14" s="46">
        <v>0</v>
      </c>
      <c r="S14" s="74">
        <v>0</v>
      </c>
      <c r="U14" s="73">
        <v>396.74</v>
      </c>
      <c r="V14" s="74">
        <v>-95</v>
      </c>
      <c r="W14">
        <v>396.74</v>
      </c>
      <c r="X14">
        <v>0</v>
      </c>
      <c r="Y14">
        <v>-95</v>
      </c>
      <c r="Z14">
        <v>0</v>
      </c>
      <c r="AA14">
        <v>0</v>
      </c>
    </row>
    <row r="15" spans="1:27">
      <c r="G15" t="s">
        <v>57</v>
      </c>
      <c r="H15" s="73">
        <v>365.85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</v>
      </c>
      <c r="R15" s="46">
        <v>0</v>
      </c>
      <c r="S15" s="74">
        <v>0</v>
      </c>
      <c r="U15" s="73">
        <v>365.85</v>
      </c>
      <c r="V15" s="74">
        <v>-40</v>
      </c>
      <c r="W15">
        <v>365.85</v>
      </c>
      <c r="X15">
        <v>0</v>
      </c>
      <c r="Y15">
        <v>-40</v>
      </c>
      <c r="Z15">
        <v>0</v>
      </c>
      <c r="AA15">
        <v>0</v>
      </c>
    </row>
    <row r="16" spans="1:27">
      <c r="G16" t="s">
        <v>58</v>
      </c>
      <c r="H16" s="73">
        <v>333.99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333.99</v>
      </c>
      <c r="V16" s="74">
        <v>-40</v>
      </c>
      <c r="W16">
        <v>333.99</v>
      </c>
      <c r="X16">
        <v>0</v>
      </c>
      <c r="Y16">
        <v>-40</v>
      </c>
      <c r="Z16">
        <v>0</v>
      </c>
      <c r="AA16">
        <v>0</v>
      </c>
    </row>
    <row r="17" spans="7:27">
      <c r="G17" t="s">
        <v>59</v>
      </c>
      <c r="H17" s="73">
        <v>306.97000000000003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306.97000000000003</v>
      </c>
      <c r="V17" s="74">
        <v>-40</v>
      </c>
      <c r="W17">
        <v>306.97000000000003</v>
      </c>
      <c r="X17">
        <v>0</v>
      </c>
      <c r="Y17">
        <v>-40</v>
      </c>
      <c r="Z17">
        <v>0</v>
      </c>
      <c r="AA17">
        <v>0</v>
      </c>
    </row>
    <row r="18" spans="7:27">
      <c r="G18" t="s">
        <v>60</v>
      </c>
      <c r="H18" s="73">
        <v>276.08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276.08</v>
      </c>
      <c r="V18" s="74">
        <v>-40</v>
      </c>
      <c r="W18">
        <v>276.08</v>
      </c>
      <c r="X18">
        <v>0</v>
      </c>
      <c r="Y18">
        <v>-40</v>
      </c>
      <c r="Z18">
        <v>0</v>
      </c>
      <c r="AA18">
        <v>0</v>
      </c>
    </row>
    <row r="19" spans="7:27">
      <c r="G19" t="s">
        <v>61</v>
      </c>
      <c r="H19" s="73">
        <v>245.19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245.19</v>
      </c>
      <c r="V19" s="74">
        <v>-40</v>
      </c>
      <c r="W19">
        <v>245.19</v>
      </c>
      <c r="X19">
        <v>0</v>
      </c>
      <c r="Y19">
        <v>-40</v>
      </c>
      <c r="Z19">
        <v>0</v>
      </c>
      <c r="AA19">
        <v>0</v>
      </c>
    </row>
    <row r="20" spans="7:27">
      <c r="G20" t="s">
        <v>62</v>
      </c>
      <c r="H20" s="73">
        <v>221.05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221.05</v>
      </c>
      <c r="V20" s="74">
        <v>-40</v>
      </c>
      <c r="W20">
        <v>221.05</v>
      </c>
      <c r="X20">
        <v>0</v>
      </c>
      <c r="Y20">
        <v>-40</v>
      </c>
      <c r="Z20">
        <v>0</v>
      </c>
      <c r="AA20">
        <v>0</v>
      </c>
    </row>
    <row r="21" spans="7:27">
      <c r="G21" t="s">
        <v>63</v>
      </c>
      <c r="H21" s="73">
        <v>192.09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192.09</v>
      </c>
      <c r="V21" s="74">
        <v>-40</v>
      </c>
      <c r="W21">
        <v>192.09</v>
      </c>
      <c r="X21">
        <v>0</v>
      </c>
      <c r="Y21">
        <v>-40</v>
      </c>
      <c r="Z21">
        <v>0</v>
      </c>
      <c r="AA21">
        <v>0</v>
      </c>
    </row>
    <row r="22" spans="7:27">
      <c r="G22" t="s">
        <v>64</v>
      </c>
      <c r="H22" s="73">
        <v>160.24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-6</v>
      </c>
      <c r="P22" s="46">
        <v>0</v>
      </c>
      <c r="Q22" s="46">
        <v>-40</v>
      </c>
      <c r="R22" s="46">
        <v>0</v>
      </c>
      <c r="S22" s="74">
        <v>0</v>
      </c>
      <c r="U22" s="73">
        <v>160.24</v>
      </c>
      <c r="V22" s="74">
        <v>-46</v>
      </c>
      <c r="W22">
        <v>160.24</v>
      </c>
      <c r="X22">
        <v>-6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115.84</v>
      </c>
      <c r="I23" s="46">
        <v>0</v>
      </c>
      <c r="J23" s="46">
        <v>0</v>
      </c>
      <c r="K23" s="46">
        <v>0</v>
      </c>
      <c r="L23" s="46">
        <v>0</v>
      </c>
      <c r="M23" s="74">
        <v>1.83</v>
      </c>
      <c r="N23" s="73">
        <v>0</v>
      </c>
      <c r="O23" s="46">
        <v>-29.1</v>
      </c>
      <c r="P23" s="46">
        <v>0</v>
      </c>
      <c r="Q23" s="46">
        <v>-40</v>
      </c>
      <c r="R23" s="46">
        <v>0</v>
      </c>
      <c r="S23" s="74">
        <v>0</v>
      </c>
      <c r="U23" s="73">
        <v>117.67</v>
      </c>
      <c r="V23" s="74">
        <v>-69.099999999999994</v>
      </c>
      <c r="W23">
        <v>115.84</v>
      </c>
      <c r="X23">
        <v>-29.1</v>
      </c>
      <c r="Y23">
        <v>-40</v>
      </c>
      <c r="Z23">
        <v>1.83</v>
      </c>
      <c r="AA23">
        <v>0</v>
      </c>
    </row>
    <row r="24" spans="7:27">
      <c r="G24" t="s">
        <v>66</v>
      </c>
      <c r="H24" s="73">
        <v>16.41</v>
      </c>
      <c r="I24" s="46">
        <v>0</v>
      </c>
      <c r="J24" s="46">
        <v>0</v>
      </c>
      <c r="K24" s="46">
        <v>0</v>
      </c>
      <c r="L24" s="46">
        <v>0</v>
      </c>
      <c r="M24" s="74">
        <v>1.45</v>
      </c>
      <c r="N24" s="73">
        <v>0</v>
      </c>
      <c r="O24" s="46">
        <v>-62</v>
      </c>
      <c r="P24" s="46">
        <v>0</v>
      </c>
      <c r="Q24" s="46">
        <v>-40</v>
      </c>
      <c r="R24" s="46">
        <v>0</v>
      </c>
      <c r="S24" s="74">
        <v>0</v>
      </c>
      <c r="U24" s="73">
        <v>17.86</v>
      </c>
      <c r="V24" s="74">
        <v>-102</v>
      </c>
      <c r="W24">
        <v>16.41</v>
      </c>
      <c r="X24">
        <v>-62</v>
      </c>
      <c r="Y24">
        <v>-40</v>
      </c>
      <c r="Z24">
        <v>1.45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0.87</v>
      </c>
      <c r="N25" s="73">
        <v>0</v>
      </c>
      <c r="O25" s="46">
        <v>-51</v>
      </c>
      <c r="P25" s="46">
        <v>0</v>
      </c>
      <c r="Q25" s="46">
        <v>-40</v>
      </c>
      <c r="R25" s="46">
        <v>0</v>
      </c>
      <c r="S25" s="74">
        <v>0</v>
      </c>
      <c r="U25" s="73">
        <v>0.87</v>
      </c>
      <c r="V25" s="74">
        <v>-91</v>
      </c>
      <c r="W25">
        <v>0</v>
      </c>
      <c r="X25">
        <v>-51</v>
      </c>
      <c r="Y25">
        <v>-40</v>
      </c>
      <c r="Z25">
        <v>0.87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0.48</v>
      </c>
      <c r="N26" s="73">
        <v>0</v>
      </c>
      <c r="O26" s="46">
        <v>-91</v>
      </c>
      <c r="P26" s="46">
        <v>0</v>
      </c>
      <c r="Q26" s="46">
        <v>-40</v>
      </c>
      <c r="R26" s="46">
        <v>0</v>
      </c>
      <c r="S26" s="74">
        <v>0</v>
      </c>
      <c r="U26" s="73">
        <v>0.48</v>
      </c>
      <c r="V26" s="74">
        <v>-131</v>
      </c>
      <c r="W26">
        <v>0</v>
      </c>
      <c r="X26">
        <v>-91</v>
      </c>
      <c r="Y26">
        <v>-40</v>
      </c>
      <c r="Z26">
        <v>0.48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1.06</v>
      </c>
      <c r="N27" s="73">
        <v>0</v>
      </c>
      <c r="O27" s="46">
        <v>-101</v>
      </c>
      <c r="P27" s="46">
        <v>0</v>
      </c>
      <c r="Q27" s="46">
        <v>-40</v>
      </c>
      <c r="R27" s="46">
        <v>0</v>
      </c>
      <c r="S27" s="74">
        <v>0</v>
      </c>
      <c r="U27" s="73">
        <v>1.06</v>
      </c>
      <c r="V27" s="74">
        <v>-141</v>
      </c>
      <c r="W27">
        <v>0</v>
      </c>
      <c r="X27">
        <v>-101</v>
      </c>
      <c r="Y27">
        <v>-40</v>
      </c>
      <c r="Z27">
        <v>1.06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1.06</v>
      </c>
      <c r="N28" s="73">
        <v>0</v>
      </c>
      <c r="O28" s="46">
        <v>-106</v>
      </c>
      <c r="P28" s="46">
        <v>0</v>
      </c>
      <c r="Q28" s="46">
        <v>-40</v>
      </c>
      <c r="R28" s="46">
        <v>0</v>
      </c>
      <c r="S28" s="74">
        <v>0</v>
      </c>
      <c r="U28" s="73">
        <v>1.06</v>
      </c>
      <c r="V28" s="74">
        <v>-146</v>
      </c>
      <c r="W28">
        <v>0</v>
      </c>
      <c r="X28">
        <v>-106</v>
      </c>
      <c r="Y28">
        <v>-40</v>
      </c>
      <c r="Z28">
        <v>1.06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0.48</v>
      </c>
      <c r="N29" s="73">
        <v>0</v>
      </c>
      <c r="O29" s="46">
        <v>-131</v>
      </c>
      <c r="P29" s="46">
        <v>0</v>
      </c>
      <c r="Q29" s="46">
        <v>-40</v>
      </c>
      <c r="R29" s="46">
        <v>0</v>
      </c>
      <c r="S29" s="74">
        <v>0</v>
      </c>
      <c r="U29" s="73">
        <v>0.48</v>
      </c>
      <c r="V29" s="74">
        <v>-171</v>
      </c>
      <c r="W29">
        <v>0</v>
      </c>
      <c r="X29">
        <v>-131</v>
      </c>
      <c r="Y29">
        <v>-40</v>
      </c>
      <c r="Z29">
        <v>0.48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-141</v>
      </c>
      <c r="P30" s="46">
        <v>0</v>
      </c>
      <c r="Q30" s="46">
        <v>-40</v>
      </c>
      <c r="R30" s="46">
        <v>0</v>
      </c>
      <c r="S30" s="74">
        <v>0</v>
      </c>
      <c r="U30" s="73">
        <v>0</v>
      </c>
      <c r="V30" s="74">
        <v>-181</v>
      </c>
      <c r="W30">
        <v>0</v>
      </c>
      <c r="X30">
        <v>-141</v>
      </c>
      <c r="Y30">
        <v>-40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3.67</v>
      </c>
      <c r="N31" s="73">
        <v>0</v>
      </c>
      <c r="O31" s="46">
        <v>-151</v>
      </c>
      <c r="P31" s="46">
        <v>0</v>
      </c>
      <c r="Q31" s="46">
        <v>-40</v>
      </c>
      <c r="R31" s="46">
        <v>0</v>
      </c>
      <c r="S31" s="74">
        <v>0</v>
      </c>
      <c r="U31" s="73">
        <v>3.67</v>
      </c>
      <c r="V31" s="74">
        <v>-191</v>
      </c>
      <c r="W31">
        <v>0</v>
      </c>
      <c r="X31">
        <v>-151</v>
      </c>
      <c r="Y31">
        <v>-40</v>
      </c>
      <c r="Z31">
        <v>3.67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4.63</v>
      </c>
      <c r="N32" s="73">
        <v>0</v>
      </c>
      <c r="O32" s="46">
        <v>-166</v>
      </c>
      <c r="P32" s="46">
        <v>0</v>
      </c>
      <c r="Q32" s="46">
        <v>-40</v>
      </c>
      <c r="R32" s="46">
        <v>0</v>
      </c>
      <c r="S32" s="74">
        <v>0</v>
      </c>
      <c r="U32" s="73">
        <v>4.63</v>
      </c>
      <c r="V32" s="74">
        <v>-206</v>
      </c>
      <c r="W32">
        <v>0</v>
      </c>
      <c r="X32">
        <v>-166</v>
      </c>
      <c r="Y32">
        <v>-40</v>
      </c>
      <c r="Z32">
        <v>4.63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3.76</v>
      </c>
      <c r="N33" s="73">
        <v>0</v>
      </c>
      <c r="O33" s="46">
        <v>-184</v>
      </c>
      <c r="P33" s="46">
        <v>0</v>
      </c>
      <c r="Q33" s="46">
        <v>-40</v>
      </c>
      <c r="R33" s="46">
        <v>0</v>
      </c>
      <c r="S33" s="74">
        <v>0</v>
      </c>
      <c r="U33" s="73">
        <v>3.76</v>
      </c>
      <c r="V33" s="74">
        <v>-224</v>
      </c>
      <c r="W33">
        <v>0</v>
      </c>
      <c r="X33">
        <v>-184</v>
      </c>
      <c r="Y33">
        <v>-40</v>
      </c>
      <c r="Z33">
        <v>3.76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3.57</v>
      </c>
      <c r="N34" s="73">
        <v>0</v>
      </c>
      <c r="O34" s="46">
        <v>-138</v>
      </c>
      <c r="P34" s="46">
        <v>0</v>
      </c>
      <c r="Q34" s="46">
        <v>-40</v>
      </c>
      <c r="R34" s="46">
        <v>0</v>
      </c>
      <c r="S34" s="74">
        <v>0</v>
      </c>
      <c r="U34" s="73">
        <v>3.57</v>
      </c>
      <c r="V34" s="74">
        <v>-178</v>
      </c>
      <c r="W34">
        <v>0</v>
      </c>
      <c r="X34">
        <v>-138</v>
      </c>
      <c r="Y34">
        <v>-40</v>
      </c>
      <c r="Z34">
        <v>3.57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-234</v>
      </c>
      <c r="P35" s="46">
        <v>0</v>
      </c>
      <c r="Q35" s="46">
        <v>-40</v>
      </c>
      <c r="R35" s="46">
        <v>0</v>
      </c>
      <c r="S35" s="74">
        <v>0</v>
      </c>
      <c r="U35" s="73">
        <v>0</v>
      </c>
      <c r="V35" s="74">
        <v>-274</v>
      </c>
      <c r="W35">
        <v>0</v>
      </c>
      <c r="X35">
        <v>-234</v>
      </c>
      <c r="Y35">
        <v>-40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-214</v>
      </c>
      <c r="P36" s="46">
        <v>0</v>
      </c>
      <c r="Q36" s="46">
        <v>-30</v>
      </c>
      <c r="R36" s="46">
        <v>0</v>
      </c>
      <c r="S36" s="74">
        <v>0</v>
      </c>
      <c r="U36" s="73">
        <v>0</v>
      </c>
      <c r="V36" s="74">
        <v>-244</v>
      </c>
      <c r="W36">
        <v>0</v>
      </c>
      <c r="X36">
        <v>-214</v>
      </c>
      <c r="Y36">
        <v>-30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-223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-223</v>
      </c>
      <c r="W37">
        <v>0</v>
      </c>
      <c r="X37">
        <v>-223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-257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-257</v>
      </c>
      <c r="W38">
        <v>0</v>
      </c>
      <c r="X38">
        <v>-257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-252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-252</v>
      </c>
      <c r="W39">
        <v>0</v>
      </c>
      <c r="X39">
        <v>-252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-242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-242</v>
      </c>
      <c r="W40">
        <v>0</v>
      </c>
      <c r="X40">
        <v>-242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-227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-227</v>
      </c>
      <c r="W41">
        <v>0</v>
      </c>
      <c r="X41">
        <v>-227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-212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-212</v>
      </c>
      <c r="W42">
        <v>0</v>
      </c>
      <c r="X42">
        <v>-212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-202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-202</v>
      </c>
      <c r="W43">
        <v>0</v>
      </c>
      <c r="X43">
        <v>-202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-187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-187</v>
      </c>
      <c r="W44">
        <v>0</v>
      </c>
      <c r="X44">
        <v>-187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-177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-177</v>
      </c>
      <c r="W45">
        <v>0</v>
      </c>
      <c r="X45">
        <v>-177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-162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-162</v>
      </c>
      <c r="W46">
        <v>0</v>
      </c>
      <c r="X46">
        <v>-162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-142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-142</v>
      </c>
      <c r="W47">
        <v>0</v>
      </c>
      <c r="X47">
        <v>-142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-117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-117</v>
      </c>
      <c r="W48">
        <v>0</v>
      </c>
      <c r="X48">
        <v>-117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-107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-107</v>
      </c>
      <c r="W49">
        <v>0</v>
      </c>
      <c r="X49">
        <v>-107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-87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-87</v>
      </c>
      <c r="W50">
        <v>0</v>
      </c>
      <c r="X50">
        <v>-87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-67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-67</v>
      </c>
      <c r="W51">
        <v>0</v>
      </c>
      <c r="X51">
        <v>-67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-57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-57</v>
      </c>
      <c r="W52">
        <v>0</v>
      </c>
      <c r="X52">
        <v>-57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-42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-42</v>
      </c>
      <c r="W53">
        <v>0</v>
      </c>
      <c r="X53">
        <v>-42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-32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-32</v>
      </c>
      <c r="W54">
        <v>0</v>
      </c>
      <c r="X54">
        <v>-32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-37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-37</v>
      </c>
      <c r="W55">
        <v>0</v>
      </c>
      <c r="X55">
        <v>-37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-37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-37</v>
      </c>
      <c r="W56">
        <v>0</v>
      </c>
      <c r="X56">
        <v>-37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-22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-22</v>
      </c>
      <c r="W57">
        <v>0</v>
      </c>
      <c r="X57">
        <v>-22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-44</v>
      </c>
      <c r="W59">
        <v>0</v>
      </c>
      <c r="X59">
        <v>-44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22.2</v>
      </c>
      <c r="I60" s="46">
        <v>0</v>
      </c>
      <c r="J60" s="46">
        <v>70.47</v>
      </c>
      <c r="K60" s="46">
        <v>0</v>
      </c>
      <c r="L60" s="46">
        <v>0</v>
      </c>
      <c r="M60" s="74">
        <v>1.1599999999999999</v>
      </c>
      <c r="N60" s="73">
        <v>0</v>
      </c>
      <c r="O60" s="46">
        <v>-11</v>
      </c>
      <c r="P60" s="46">
        <v>0</v>
      </c>
      <c r="Q60" s="46">
        <v>0</v>
      </c>
      <c r="R60" s="46">
        <v>0</v>
      </c>
      <c r="S60" s="74">
        <v>0</v>
      </c>
      <c r="U60" s="73">
        <v>93.83</v>
      </c>
      <c r="V60" s="74">
        <v>-11</v>
      </c>
      <c r="W60">
        <v>22.2</v>
      </c>
      <c r="X60">
        <v>-11</v>
      </c>
      <c r="Y60">
        <v>0</v>
      </c>
      <c r="Z60">
        <v>1.1599999999999999</v>
      </c>
      <c r="AA60">
        <v>70.47</v>
      </c>
    </row>
    <row r="61" spans="7:27">
      <c r="G61" t="s">
        <v>103</v>
      </c>
      <c r="H61" s="73">
        <v>87.84</v>
      </c>
      <c r="I61" s="46">
        <v>0</v>
      </c>
      <c r="J61" s="46">
        <v>127.42</v>
      </c>
      <c r="K61" s="46">
        <v>0</v>
      </c>
      <c r="L61" s="46">
        <v>0</v>
      </c>
      <c r="M61" s="74">
        <v>1.45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216.71</v>
      </c>
      <c r="V61" s="74">
        <v>0</v>
      </c>
      <c r="W61">
        <v>87.84</v>
      </c>
      <c r="X61">
        <v>0</v>
      </c>
      <c r="Y61">
        <v>0</v>
      </c>
      <c r="Z61">
        <v>1.45</v>
      </c>
      <c r="AA61">
        <v>127.42</v>
      </c>
    </row>
    <row r="62" spans="7:27">
      <c r="G62" t="s">
        <v>104</v>
      </c>
      <c r="H62" s="73">
        <v>161.21</v>
      </c>
      <c r="I62" s="46">
        <v>0</v>
      </c>
      <c r="J62" s="46">
        <v>162.16</v>
      </c>
      <c r="K62" s="46">
        <v>0</v>
      </c>
      <c r="L62" s="46">
        <v>0</v>
      </c>
      <c r="M62" s="74">
        <v>1.74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325.11</v>
      </c>
      <c r="V62" s="74">
        <v>0</v>
      </c>
      <c r="W62">
        <v>161.21</v>
      </c>
      <c r="X62">
        <v>0</v>
      </c>
      <c r="Y62">
        <v>0</v>
      </c>
      <c r="Z62">
        <v>1.74</v>
      </c>
      <c r="AA62">
        <v>162.16</v>
      </c>
    </row>
    <row r="63" spans="7:27">
      <c r="G63" t="s">
        <v>105</v>
      </c>
      <c r="H63" s="73">
        <v>220.08</v>
      </c>
      <c r="I63" s="46">
        <v>0</v>
      </c>
      <c r="J63" s="46">
        <v>194.03</v>
      </c>
      <c r="K63" s="46">
        <v>0</v>
      </c>
      <c r="L63" s="46">
        <v>0</v>
      </c>
      <c r="M63" s="74">
        <v>2.8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416.91</v>
      </c>
      <c r="V63" s="74">
        <v>0</v>
      </c>
      <c r="W63">
        <v>220.08</v>
      </c>
      <c r="X63">
        <v>0</v>
      </c>
      <c r="Y63">
        <v>0</v>
      </c>
      <c r="Z63">
        <v>2.8</v>
      </c>
      <c r="AA63">
        <v>194.03</v>
      </c>
    </row>
    <row r="64" spans="7:27">
      <c r="G64" t="s">
        <v>106</v>
      </c>
      <c r="H64" s="73">
        <v>250.02</v>
      </c>
      <c r="I64" s="46">
        <v>0</v>
      </c>
      <c r="J64" s="46">
        <v>202.71</v>
      </c>
      <c r="K64" s="46">
        <v>0</v>
      </c>
      <c r="L64" s="46">
        <v>0</v>
      </c>
      <c r="M64" s="74">
        <v>1.93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454.66</v>
      </c>
      <c r="V64" s="74">
        <v>0</v>
      </c>
      <c r="W64">
        <v>250.02</v>
      </c>
      <c r="X64">
        <v>0</v>
      </c>
      <c r="Y64">
        <v>0</v>
      </c>
      <c r="Z64">
        <v>1.93</v>
      </c>
      <c r="AA64">
        <v>202.71</v>
      </c>
    </row>
    <row r="65" spans="7:27">
      <c r="G65" t="s">
        <v>107</v>
      </c>
      <c r="H65" s="73">
        <v>275.11</v>
      </c>
      <c r="I65" s="46">
        <v>0</v>
      </c>
      <c r="J65" s="46">
        <v>209.47</v>
      </c>
      <c r="K65" s="46">
        <v>0</v>
      </c>
      <c r="L65" s="46">
        <v>0</v>
      </c>
      <c r="M65" s="74">
        <v>2.9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487.48</v>
      </c>
      <c r="V65" s="74">
        <v>0</v>
      </c>
      <c r="W65">
        <v>275.11</v>
      </c>
      <c r="X65">
        <v>0</v>
      </c>
      <c r="Y65">
        <v>0</v>
      </c>
      <c r="Z65">
        <v>2.9</v>
      </c>
      <c r="AA65">
        <v>209.47</v>
      </c>
    </row>
    <row r="66" spans="7:27">
      <c r="G66" t="s">
        <v>108</v>
      </c>
      <c r="H66" s="73">
        <v>285.73</v>
      </c>
      <c r="I66" s="46">
        <v>0</v>
      </c>
      <c r="J66" s="46">
        <v>211.4</v>
      </c>
      <c r="K66" s="46">
        <v>0</v>
      </c>
      <c r="L66" s="46">
        <v>0</v>
      </c>
      <c r="M66" s="74">
        <v>4.4400000000000004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501.57</v>
      </c>
      <c r="V66" s="74">
        <v>0</v>
      </c>
      <c r="W66">
        <v>285.73</v>
      </c>
      <c r="X66">
        <v>0</v>
      </c>
      <c r="Y66">
        <v>0</v>
      </c>
      <c r="Z66">
        <v>4.4400000000000004</v>
      </c>
      <c r="AA66">
        <v>211.4</v>
      </c>
    </row>
    <row r="67" spans="7:27">
      <c r="G67" t="s">
        <v>109</v>
      </c>
      <c r="H67" s="73">
        <v>322.41000000000003</v>
      </c>
      <c r="I67" s="46">
        <v>0</v>
      </c>
      <c r="J67" s="46">
        <v>205.61</v>
      </c>
      <c r="K67" s="46">
        <v>0</v>
      </c>
      <c r="L67" s="46">
        <v>0</v>
      </c>
      <c r="M67" s="74">
        <v>4.1500000000000004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532.16999999999996</v>
      </c>
      <c r="V67" s="74">
        <v>0</v>
      </c>
      <c r="W67">
        <v>322.41000000000003</v>
      </c>
      <c r="X67">
        <v>0</v>
      </c>
      <c r="Y67">
        <v>0</v>
      </c>
      <c r="Z67">
        <v>4.1500000000000004</v>
      </c>
      <c r="AA67">
        <v>205.61</v>
      </c>
    </row>
    <row r="68" spans="7:27">
      <c r="G68" t="s">
        <v>110</v>
      </c>
      <c r="H68" s="73">
        <v>345.58</v>
      </c>
      <c r="I68" s="46">
        <v>0</v>
      </c>
      <c r="J68" s="46">
        <v>188.23</v>
      </c>
      <c r="K68" s="46">
        <v>0</v>
      </c>
      <c r="L68" s="46">
        <v>0</v>
      </c>
      <c r="M68" s="74">
        <v>3.48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537.29</v>
      </c>
      <c r="V68" s="74">
        <v>0</v>
      </c>
      <c r="W68">
        <v>345.58</v>
      </c>
      <c r="X68">
        <v>0</v>
      </c>
      <c r="Y68">
        <v>0</v>
      </c>
      <c r="Z68">
        <v>3.48</v>
      </c>
      <c r="AA68">
        <v>188.23</v>
      </c>
    </row>
    <row r="69" spans="7:27">
      <c r="G69" t="s">
        <v>111</v>
      </c>
      <c r="H69" s="73">
        <v>359.09</v>
      </c>
      <c r="I69" s="46">
        <v>0</v>
      </c>
      <c r="J69" s="46">
        <v>180.51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539.6</v>
      </c>
      <c r="V69" s="74">
        <v>0</v>
      </c>
      <c r="W69">
        <v>359.09</v>
      </c>
      <c r="X69">
        <v>0</v>
      </c>
      <c r="Y69">
        <v>0</v>
      </c>
      <c r="Z69">
        <v>0</v>
      </c>
      <c r="AA69">
        <v>180.51</v>
      </c>
    </row>
    <row r="70" spans="7:27">
      <c r="G70" t="s">
        <v>112</v>
      </c>
      <c r="H70" s="73">
        <v>356.19</v>
      </c>
      <c r="I70" s="46">
        <v>0</v>
      </c>
      <c r="J70" s="46">
        <v>167</v>
      </c>
      <c r="K70" s="46">
        <v>0</v>
      </c>
      <c r="L70" s="46">
        <v>0</v>
      </c>
      <c r="M70" s="74">
        <v>1.64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524.83000000000004</v>
      </c>
      <c r="V70" s="74">
        <v>0</v>
      </c>
      <c r="W70">
        <v>356.19</v>
      </c>
      <c r="X70">
        <v>0</v>
      </c>
      <c r="Y70">
        <v>0</v>
      </c>
      <c r="Z70">
        <v>1.64</v>
      </c>
      <c r="AA70">
        <v>167</v>
      </c>
    </row>
    <row r="71" spans="7:27">
      <c r="G71" t="s">
        <v>113</v>
      </c>
      <c r="H71" s="73">
        <v>360.06</v>
      </c>
      <c r="I71" s="46">
        <v>0</v>
      </c>
      <c r="J71" s="46">
        <v>95.56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455.62</v>
      </c>
      <c r="V71" s="74">
        <v>0</v>
      </c>
      <c r="W71">
        <v>360.06</v>
      </c>
      <c r="X71">
        <v>0</v>
      </c>
      <c r="Y71">
        <v>0</v>
      </c>
      <c r="Z71">
        <v>0</v>
      </c>
      <c r="AA71">
        <v>95.56</v>
      </c>
    </row>
    <row r="72" spans="7:27">
      <c r="G72" t="s">
        <v>114</v>
      </c>
      <c r="H72" s="73">
        <v>332.06</v>
      </c>
      <c r="I72" s="46">
        <v>0</v>
      </c>
      <c r="J72" s="46">
        <v>78.19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410.25</v>
      </c>
      <c r="V72" s="74">
        <v>0</v>
      </c>
      <c r="W72">
        <v>332.06</v>
      </c>
      <c r="X72">
        <v>0</v>
      </c>
      <c r="Y72">
        <v>0</v>
      </c>
      <c r="Z72">
        <v>0</v>
      </c>
      <c r="AA72">
        <v>78.19</v>
      </c>
    </row>
    <row r="73" spans="7:27">
      <c r="G73" t="s">
        <v>115</v>
      </c>
      <c r="H73" s="73">
        <v>310.83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310.83</v>
      </c>
      <c r="V73" s="74">
        <v>0</v>
      </c>
      <c r="W73">
        <v>310.83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279.94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279.94</v>
      </c>
      <c r="V74" s="74">
        <v>0</v>
      </c>
      <c r="W74">
        <v>279.94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248.08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248.08</v>
      </c>
      <c r="V75" s="74">
        <v>0</v>
      </c>
      <c r="W75">
        <v>248.08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215.26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215.26</v>
      </c>
      <c r="V76" s="74">
        <v>0</v>
      </c>
      <c r="W76">
        <v>215.26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183.41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-20</v>
      </c>
      <c r="P77" s="46">
        <v>0</v>
      </c>
      <c r="Q77" s="46">
        <v>0</v>
      </c>
      <c r="R77" s="46">
        <v>0</v>
      </c>
      <c r="S77" s="74">
        <v>0</v>
      </c>
      <c r="U77" s="73">
        <v>183.41</v>
      </c>
      <c r="V77" s="74">
        <v>-20</v>
      </c>
      <c r="W77">
        <v>183.41</v>
      </c>
      <c r="X77">
        <v>-20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166.04</v>
      </c>
      <c r="I78" s="46">
        <v>0</v>
      </c>
      <c r="J78" s="46">
        <v>0</v>
      </c>
      <c r="K78" s="46">
        <v>0</v>
      </c>
      <c r="L78" s="46">
        <v>0</v>
      </c>
      <c r="M78" s="74">
        <v>4.34</v>
      </c>
      <c r="N78" s="73">
        <v>0</v>
      </c>
      <c r="O78" s="46">
        <v>-35</v>
      </c>
      <c r="P78" s="46">
        <v>0</v>
      </c>
      <c r="Q78" s="46">
        <v>-33</v>
      </c>
      <c r="R78" s="46">
        <v>0</v>
      </c>
      <c r="S78" s="74">
        <v>0</v>
      </c>
      <c r="U78" s="73">
        <v>170.38</v>
      </c>
      <c r="V78" s="74">
        <v>-68</v>
      </c>
      <c r="W78">
        <v>166.04</v>
      </c>
      <c r="X78">
        <v>-35</v>
      </c>
      <c r="Y78">
        <v>-33</v>
      </c>
      <c r="Z78">
        <v>4.34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5.6</v>
      </c>
      <c r="N79" s="73">
        <v>0</v>
      </c>
      <c r="O79" s="46">
        <v>-20</v>
      </c>
      <c r="P79" s="46">
        <v>0</v>
      </c>
      <c r="Q79" s="46">
        <v>-43</v>
      </c>
      <c r="R79" s="46">
        <v>0</v>
      </c>
      <c r="S79" s="74">
        <v>0</v>
      </c>
      <c r="U79" s="73">
        <v>5.6</v>
      </c>
      <c r="V79" s="74">
        <v>-63</v>
      </c>
      <c r="W79">
        <v>0</v>
      </c>
      <c r="X79">
        <v>-20</v>
      </c>
      <c r="Y79">
        <v>-43</v>
      </c>
      <c r="Z79">
        <v>5.6</v>
      </c>
      <c r="AA79">
        <v>0</v>
      </c>
    </row>
    <row r="80" spans="7:27">
      <c r="G80" t="s">
        <v>122</v>
      </c>
      <c r="H80" s="73">
        <v>132.01</v>
      </c>
      <c r="I80" s="46">
        <v>0</v>
      </c>
      <c r="J80" s="46">
        <v>0</v>
      </c>
      <c r="K80" s="46">
        <v>0</v>
      </c>
      <c r="L80" s="46">
        <v>0</v>
      </c>
      <c r="M80" s="74">
        <v>5.55</v>
      </c>
      <c r="N80" s="73">
        <v>0</v>
      </c>
      <c r="O80" s="46">
        <v>-20</v>
      </c>
      <c r="P80" s="46">
        <v>0</v>
      </c>
      <c r="Q80" s="46">
        <v>-49</v>
      </c>
      <c r="R80" s="46">
        <v>0</v>
      </c>
      <c r="S80" s="74">
        <v>0</v>
      </c>
      <c r="U80" s="73">
        <v>137.56</v>
      </c>
      <c r="V80" s="74">
        <v>-69</v>
      </c>
      <c r="W80">
        <v>132.01</v>
      </c>
      <c r="X80">
        <v>-20</v>
      </c>
      <c r="Y80">
        <v>-49</v>
      </c>
      <c r="Z80">
        <v>5.55</v>
      </c>
      <c r="AA80">
        <v>0</v>
      </c>
    </row>
    <row r="81" spans="7:27">
      <c r="G81" t="s">
        <v>123</v>
      </c>
      <c r="H81" s="73">
        <v>121.23</v>
      </c>
      <c r="I81" s="46">
        <v>0</v>
      </c>
      <c r="J81" s="46">
        <v>0</v>
      </c>
      <c r="K81" s="46">
        <v>0</v>
      </c>
      <c r="L81" s="46">
        <v>0</v>
      </c>
      <c r="M81" s="74">
        <v>2.82</v>
      </c>
      <c r="N81" s="73">
        <v>0</v>
      </c>
      <c r="O81" s="46">
        <v>-20</v>
      </c>
      <c r="P81" s="46">
        <v>0</v>
      </c>
      <c r="Q81" s="46">
        <v>-55</v>
      </c>
      <c r="R81" s="46">
        <v>0</v>
      </c>
      <c r="S81" s="74">
        <v>0</v>
      </c>
      <c r="U81" s="73">
        <v>124.05</v>
      </c>
      <c r="V81" s="74">
        <v>-75</v>
      </c>
      <c r="W81">
        <v>121.23</v>
      </c>
      <c r="X81">
        <v>-20</v>
      </c>
      <c r="Y81">
        <v>-55</v>
      </c>
      <c r="Z81">
        <v>2.82</v>
      </c>
      <c r="AA81">
        <v>0</v>
      </c>
    </row>
    <row r="82" spans="7:27">
      <c r="G82" t="s">
        <v>124</v>
      </c>
      <c r="H82" s="73">
        <v>95.83</v>
      </c>
      <c r="I82" s="46">
        <v>0</v>
      </c>
      <c r="J82" s="46">
        <v>0</v>
      </c>
      <c r="K82" s="46">
        <v>0</v>
      </c>
      <c r="L82" s="46">
        <v>0</v>
      </c>
      <c r="M82" s="74">
        <v>3.68</v>
      </c>
      <c r="N82" s="73">
        <v>0</v>
      </c>
      <c r="O82" s="46">
        <v>-20</v>
      </c>
      <c r="P82" s="46">
        <v>0</v>
      </c>
      <c r="Q82" s="46">
        <v>-60</v>
      </c>
      <c r="R82" s="46">
        <v>0</v>
      </c>
      <c r="S82" s="74">
        <v>0</v>
      </c>
      <c r="U82" s="73">
        <v>99.51</v>
      </c>
      <c r="V82" s="74">
        <v>-80</v>
      </c>
      <c r="W82">
        <v>95.83</v>
      </c>
      <c r="X82">
        <v>-20</v>
      </c>
      <c r="Y82">
        <v>-60</v>
      </c>
      <c r="Z82">
        <v>3.68</v>
      </c>
      <c r="AA82">
        <v>0</v>
      </c>
    </row>
    <row r="83" spans="7:27">
      <c r="G83" t="s">
        <v>125</v>
      </c>
      <c r="H83" s="73">
        <v>32.75</v>
      </c>
      <c r="I83" s="46">
        <v>0</v>
      </c>
      <c r="J83" s="46">
        <v>0</v>
      </c>
      <c r="K83" s="46">
        <v>0</v>
      </c>
      <c r="L83" s="46">
        <v>0</v>
      </c>
      <c r="M83" s="74">
        <v>3.02</v>
      </c>
      <c r="N83" s="73">
        <v>0</v>
      </c>
      <c r="O83" s="46">
        <v>-30</v>
      </c>
      <c r="P83" s="46">
        <v>0</v>
      </c>
      <c r="Q83" s="46">
        <v>-80</v>
      </c>
      <c r="R83" s="46">
        <v>0</v>
      </c>
      <c r="S83" s="74">
        <v>0</v>
      </c>
      <c r="U83" s="73">
        <v>35.770000000000003</v>
      </c>
      <c r="V83" s="74">
        <v>-110</v>
      </c>
      <c r="W83">
        <v>32.75</v>
      </c>
      <c r="X83">
        <v>-30</v>
      </c>
      <c r="Y83">
        <v>-80</v>
      </c>
      <c r="Z83">
        <v>3.02</v>
      </c>
      <c r="AA83">
        <v>0</v>
      </c>
    </row>
    <row r="84" spans="7:27">
      <c r="G84" t="s">
        <v>126</v>
      </c>
      <c r="H84" s="73">
        <v>47.88</v>
      </c>
      <c r="I84" s="46">
        <v>0</v>
      </c>
      <c r="J84" s="46">
        <v>0</v>
      </c>
      <c r="K84" s="46">
        <v>0</v>
      </c>
      <c r="L84" s="46">
        <v>0</v>
      </c>
      <c r="M84" s="74">
        <v>3.07</v>
      </c>
      <c r="N84" s="73">
        <v>0</v>
      </c>
      <c r="O84" s="46">
        <v>-20</v>
      </c>
      <c r="P84" s="46">
        <v>0</v>
      </c>
      <c r="Q84" s="46">
        <v>-80</v>
      </c>
      <c r="R84" s="46">
        <v>0</v>
      </c>
      <c r="S84" s="74">
        <v>0</v>
      </c>
      <c r="U84" s="73">
        <v>50.95</v>
      </c>
      <c r="V84" s="74">
        <v>-100</v>
      </c>
      <c r="W84">
        <v>47.88</v>
      </c>
      <c r="X84">
        <v>-20</v>
      </c>
      <c r="Y84">
        <v>-80</v>
      </c>
      <c r="Z84">
        <v>3.07</v>
      </c>
      <c r="AA84">
        <v>0</v>
      </c>
    </row>
    <row r="85" spans="7:27">
      <c r="G85" t="s">
        <v>127</v>
      </c>
      <c r="H85" s="73">
        <v>36.31</v>
      </c>
      <c r="I85" s="46">
        <v>0</v>
      </c>
      <c r="J85" s="46">
        <v>0</v>
      </c>
      <c r="K85" s="46">
        <v>0</v>
      </c>
      <c r="L85" s="46">
        <v>0</v>
      </c>
      <c r="M85" s="74">
        <v>3.59</v>
      </c>
      <c r="N85" s="73">
        <v>0</v>
      </c>
      <c r="O85" s="46">
        <v>0</v>
      </c>
      <c r="P85" s="46">
        <v>0</v>
      </c>
      <c r="Q85" s="46">
        <v>-80</v>
      </c>
      <c r="R85" s="46">
        <v>0</v>
      </c>
      <c r="S85" s="74">
        <v>0</v>
      </c>
      <c r="U85" s="73">
        <v>39.9</v>
      </c>
      <c r="V85" s="74">
        <v>-80</v>
      </c>
      <c r="W85">
        <v>36.31</v>
      </c>
      <c r="X85">
        <v>0</v>
      </c>
      <c r="Y85">
        <v>-80</v>
      </c>
      <c r="Z85">
        <v>3.59</v>
      </c>
      <c r="AA85">
        <v>0</v>
      </c>
    </row>
    <row r="86" spans="7:27">
      <c r="G86" t="s">
        <v>128</v>
      </c>
      <c r="H86" s="73">
        <v>74.25</v>
      </c>
      <c r="I86" s="46">
        <v>0</v>
      </c>
      <c r="J86" s="46">
        <v>0</v>
      </c>
      <c r="K86" s="46">
        <v>0</v>
      </c>
      <c r="L86" s="46">
        <v>0</v>
      </c>
      <c r="M86" s="74">
        <v>3.5</v>
      </c>
      <c r="N86" s="73">
        <v>0</v>
      </c>
      <c r="O86" s="46">
        <v>0</v>
      </c>
      <c r="P86" s="46">
        <v>0</v>
      </c>
      <c r="Q86" s="46">
        <v>-80</v>
      </c>
      <c r="R86" s="46">
        <v>0</v>
      </c>
      <c r="S86" s="74">
        <v>0</v>
      </c>
      <c r="U86" s="73">
        <v>77.75</v>
      </c>
      <c r="V86" s="74">
        <v>-80</v>
      </c>
      <c r="W86">
        <v>74.25</v>
      </c>
      <c r="X86">
        <v>0</v>
      </c>
      <c r="Y86">
        <v>-80</v>
      </c>
      <c r="Z86">
        <v>3.5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2.2599999999999998</v>
      </c>
      <c r="N87" s="73">
        <v>0</v>
      </c>
      <c r="O87" s="46">
        <v>0</v>
      </c>
      <c r="P87" s="46">
        <v>0</v>
      </c>
      <c r="Q87" s="46">
        <v>-80</v>
      </c>
      <c r="R87" s="46">
        <v>0</v>
      </c>
      <c r="S87" s="74">
        <v>0</v>
      </c>
      <c r="U87" s="73">
        <v>2.2599999999999998</v>
      </c>
      <c r="V87" s="74">
        <v>-80</v>
      </c>
      <c r="W87">
        <v>0</v>
      </c>
      <c r="X87">
        <v>0</v>
      </c>
      <c r="Y87">
        <v>-80</v>
      </c>
      <c r="Z87">
        <v>2.2599999999999998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1.28</v>
      </c>
      <c r="N88" s="73">
        <v>0</v>
      </c>
      <c r="O88" s="46">
        <v>0</v>
      </c>
      <c r="P88" s="46">
        <v>0</v>
      </c>
      <c r="Q88" s="46">
        <v>-80</v>
      </c>
      <c r="R88" s="46">
        <v>0</v>
      </c>
      <c r="S88" s="74">
        <v>0</v>
      </c>
      <c r="U88" s="73">
        <v>1.28</v>
      </c>
      <c r="V88" s="74">
        <v>-80</v>
      </c>
      <c r="W88">
        <v>0</v>
      </c>
      <c r="X88">
        <v>0</v>
      </c>
      <c r="Y88">
        <v>-80</v>
      </c>
      <c r="Z88">
        <v>1.28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1.77</v>
      </c>
      <c r="N89" s="73">
        <v>0</v>
      </c>
      <c r="O89" s="46">
        <v>0</v>
      </c>
      <c r="P89" s="46">
        <v>0</v>
      </c>
      <c r="Q89" s="46">
        <v>-80</v>
      </c>
      <c r="R89" s="46">
        <v>0</v>
      </c>
      <c r="S89" s="74">
        <v>0</v>
      </c>
      <c r="U89" s="73">
        <v>1.77</v>
      </c>
      <c r="V89" s="74">
        <v>-80</v>
      </c>
      <c r="W89">
        <v>0</v>
      </c>
      <c r="X89">
        <v>0</v>
      </c>
      <c r="Y89">
        <v>-80</v>
      </c>
      <c r="Z89">
        <v>1.77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0.88</v>
      </c>
      <c r="N90" s="73">
        <v>0</v>
      </c>
      <c r="O90" s="46">
        <v>0</v>
      </c>
      <c r="P90" s="46">
        <v>0</v>
      </c>
      <c r="Q90" s="46">
        <v>-80</v>
      </c>
      <c r="R90" s="46">
        <v>0</v>
      </c>
      <c r="S90" s="74">
        <v>0</v>
      </c>
      <c r="U90" s="73">
        <v>0.88</v>
      </c>
      <c r="V90" s="74">
        <v>-80</v>
      </c>
      <c r="W90">
        <v>0</v>
      </c>
      <c r="X90">
        <v>0</v>
      </c>
      <c r="Y90">
        <v>-80</v>
      </c>
      <c r="Z90">
        <v>0.88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32.14</v>
      </c>
      <c r="K91" s="46">
        <v>0</v>
      </c>
      <c r="L91" s="46">
        <v>0</v>
      </c>
      <c r="M91" s="74">
        <v>0.75</v>
      </c>
      <c r="N91" s="73">
        <v>0</v>
      </c>
      <c r="O91" s="46">
        <v>0</v>
      </c>
      <c r="P91" s="46">
        <v>0</v>
      </c>
      <c r="Q91" s="46">
        <v>-80</v>
      </c>
      <c r="R91" s="46">
        <v>0</v>
      </c>
      <c r="S91" s="74">
        <v>0</v>
      </c>
      <c r="U91" s="73">
        <v>32.89</v>
      </c>
      <c r="V91" s="74">
        <v>-80</v>
      </c>
      <c r="W91">
        <v>0</v>
      </c>
      <c r="X91">
        <v>0</v>
      </c>
      <c r="Y91">
        <v>-80</v>
      </c>
      <c r="Z91">
        <v>0.75</v>
      </c>
      <c r="AA91">
        <v>32.14</v>
      </c>
    </row>
    <row r="92" spans="7:27">
      <c r="G92" t="s">
        <v>134</v>
      </c>
      <c r="H92" s="73">
        <v>0</v>
      </c>
      <c r="I92" s="46">
        <v>20.92</v>
      </c>
      <c r="J92" s="46">
        <v>56.32</v>
      </c>
      <c r="K92" s="46">
        <v>0</v>
      </c>
      <c r="L92" s="46">
        <v>0</v>
      </c>
      <c r="M92" s="74">
        <v>0.9</v>
      </c>
      <c r="N92" s="73">
        <v>0</v>
      </c>
      <c r="O92" s="46">
        <v>0</v>
      </c>
      <c r="P92" s="46">
        <v>0</v>
      </c>
      <c r="Q92" s="46">
        <v>-80</v>
      </c>
      <c r="R92" s="46">
        <v>0</v>
      </c>
      <c r="S92" s="74">
        <v>0</v>
      </c>
      <c r="U92" s="73">
        <v>78.14</v>
      </c>
      <c r="V92" s="74">
        <v>-80</v>
      </c>
      <c r="W92">
        <v>0</v>
      </c>
      <c r="X92">
        <v>20.92</v>
      </c>
      <c r="Y92">
        <v>-80</v>
      </c>
      <c r="Z92">
        <v>0.9</v>
      </c>
      <c r="AA92">
        <v>56.32</v>
      </c>
    </row>
    <row r="93" spans="7:27">
      <c r="G93" t="s">
        <v>135</v>
      </c>
      <c r="H93" s="73">
        <v>0</v>
      </c>
      <c r="I93" s="46">
        <v>29.02</v>
      </c>
      <c r="J93" s="46">
        <v>59.3</v>
      </c>
      <c r="K93" s="46">
        <v>0</v>
      </c>
      <c r="L93" s="46">
        <v>0</v>
      </c>
      <c r="M93" s="74">
        <v>0.56000000000000005</v>
      </c>
      <c r="N93" s="73">
        <v>0</v>
      </c>
      <c r="O93" s="46">
        <v>0</v>
      </c>
      <c r="P93" s="46">
        <v>0</v>
      </c>
      <c r="Q93" s="46">
        <v>-80</v>
      </c>
      <c r="R93" s="46">
        <v>0</v>
      </c>
      <c r="S93" s="74">
        <v>0</v>
      </c>
      <c r="U93" s="73">
        <v>88.88</v>
      </c>
      <c r="V93" s="74">
        <v>-80</v>
      </c>
      <c r="W93">
        <v>0</v>
      </c>
      <c r="X93">
        <v>29.02</v>
      </c>
      <c r="Y93">
        <v>-80</v>
      </c>
      <c r="Z93">
        <v>0.56000000000000005</v>
      </c>
      <c r="AA93">
        <v>59.3</v>
      </c>
    </row>
    <row r="94" spans="7:27">
      <c r="G94" t="s">
        <v>136</v>
      </c>
      <c r="H94" s="73">
        <v>0</v>
      </c>
      <c r="I94" s="46">
        <v>38.880000000000003</v>
      </c>
      <c r="J94" s="46">
        <v>83.99</v>
      </c>
      <c r="K94" s="46">
        <v>0</v>
      </c>
      <c r="L94" s="46">
        <v>0</v>
      </c>
      <c r="M94" s="74">
        <v>0.78</v>
      </c>
      <c r="N94" s="73">
        <v>0</v>
      </c>
      <c r="O94" s="46">
        <v>0</v>
      </c>
      <c r="P94" s="46">
        <v>0</v>
      </c>
      <c r="Q94" s="46">
        <v>-80</v>
      </c>
      <c r="R94" s="46">
        <v>0</v>
      </c>
      <c r="S94" s="74">
        <v>0</v>
      </c>
      <c r="U94" s="73">
        <v>123.65</v>
      </c>
      <c r="V94" s="74">
        <v>-80</v>
      </c>
      <c r="W94">
        <v>0</v>
      </c>
      <c r="X94">
        <v>38.880000000000003</v>
      </c>
      <c r="Y94">
        <v>-80</v>
      </c>
      <c r="Z94">
        <v>0.78</v>
      </c>
      <c r="AA94">
        <v>83.99</v>
      </c>
    </row>
    <row r="95" spans="7:27">
      <c r="G95" t="s">
        <v>137</v>
      </c>
      <c r="H95" s="73">
        <v>0</v>
      </c>
      <c r="I95" s="46">
        <v>52.03</v>
      </c>
      <c r="J95" s="46">
        <v>93.98</v>
      </c>
      <c r="K95" s="46">
        <v>0</v>
      </c>
      <c r="L95" s="46">
        <v>0</v>
      </c>
      <c r="M95" s="74">
        <v>1</v>
      </c>
      <c r="N95" s="73">
        <v>0</v>
      </c>
      <c r="O95" s="46">
        <v>0</v>
      </c>
      <c r="P95" s="46">
        <v>0</v>
      </c>
      <c r="Q95" s="46">
        <v>-79</v>
      </c>
      <c r="R95" s="46">
        <v>0</v>
      </c>
      <c r="S95" s="74">
        <v>0</v>
      </c>
      <c r="U95" s="73">
        <v>147.01</v>
      </c>
      <c r="V95" s="74">
        <v>-79</v>
      </c>
      <c r="W95">
        <v>0</v>
      </c>
      <c r="X95">
        <v>52.03</v>
      </c>
      <c r="Y95">
        <v>-79</v>
      </c>
      <c r="Z95">
        <v>1</v>
      </c>
      <c r="AA95">
        <v>93.98</v>
      </c>
    </row>
    <row r="96" spans="7:27">
      <c r="G96" t="s">
        <v>138</v>
      </c>
      <c r="H96" s="73">
        <v>0</v>
      </c>
      <c r="I96" s="46">
        <v>56.56</v>
      </c>
      <c r="J96" s="46">
        <v>95.76</v>
      </c>
      <c r="K96" s="46">
        <v>0</v>
      </c>
      <c r="L96" s="46">
        <v>0</v>
      </c>
      <c r="M96" s="74">
        <v>0.57999999999999996</v>
      </c>
      <c r="N96" s="73">
        <v>0</v>
      </c>
      <c r="O96" s="46">
        <v>0</v>
      </c>
      <c r="P96" s="46">
        <v>0</v>
      </c>
      <c r="Q96" s="46">
        <v>-83</v>
      </c>
      <c r="R96" s="46">
        <v>0</v>
      </c>
      <c r="S96" s="74">
        <v>0</v>
      </c>
      <c r="U96" s="73">
        <v>152.9</v>
      </c>
      <c r="V96" s="74">
        <v>-83</v>
      </c>
      <c r="W96">
        <v>0</v>
      </c>
      <c r="X96">
        <v>56.56</v>
      </c>
      <c r="Y96">
        <v>-83</v>
      </c>
      <c r="Z96">
        <v>0.57999999999999996</v>
      </c>
      <c r="AA96">
        <v>95.76</v>
      </c>
    </row>
    <row r="97" spans="1:83">
      <c r="G97" t="s">
        <v>139</v>
      </c>
      <c r="H97" s="73">
        <v>0</v>
      </c>
      <c r="I97" s="46">
        <v>58.16</v>
      </c>
      <c r="J97" s="46">
        <v>99.76</v>
      </c>
      <c r="K97" s="46">
        <v>0</v>
      </c>
      <c r="L97" s="46">
        <v>0</v>
      </c>
      <c r="M97" s="74">
        <v>0.26</v>
      </c>
      <c r="N97" s="73">
        <v>0</v>
      </c>
      <c r="O97" s="46">
        <v>0</v>
      </c>
      <c r="P97" s="46">
        <v>0</v>
      </c>
      <c r="Q97" s="46">
        <v>-85</v>
      </c>
      <c r="R97" s="46">
        <v>0</v>
      </c>
      <c r="S97" s="74">
        <v>0</v>
      </c>
      <c r="U97" s="73">
        <v>158.18</v>
      </c>
      <c r="V97" s="74">
        <v>-85</v>
      </c>
      <c r="W97">
        <v>0</v>
      </c>
      <c r="X97">
        <v>58.16</v>
      </c>
      <c r="Y97">
        <v>-85</v>
      </c>
      <c r="Z97">
        <v>0.26</v>
      </c>
      <c r="AA97">
        <v>99.76</v>
      </c>
    </row>
    <row r="98" spans="1:83">
      <c r="G98" t="s">
        <v>140</v>
      </c>
      <c r="H98" s="73">
        <v>0</v>
      </c>
      <c r="I98" s="46">
        <v>53.32</v>
      </c>
      <c r="J98" s="46">
        <v>101.44</v>
      </c>
      <c r="K98" s="46">
        <v>0</v>
      </c>
      <c r="L98" s="46">
        <v>0</v>
      </c>
      <c r="M98" s="74">
        <v>0.31</v>
      </c>
      <c r="N98" s="73">
        <v>0</v>
      </c>
      <c r="O98" s="46">
        <v>0</v>
      </c>
      <c r="P98" s="46">
        <v>0</v>
      </c>
      <c r="Q98" s="46">
        <v>-89</v>
      </c>
      <c r="R98" s="46">
        <v>0</v>
      </c>
      <c r="S98" s="74">
        <v>0</v>
      </c>
      <c r="U98" s="73">
        <v>155.07</v>
      </c>
      <c r="V98" s="74">
        <v>-89</v>
      </c>
      <c r="W98">
        <v>0</v>
      </c>
      <c r="X98">
        <v>53.32</v>
      </c>
      <c r="Y98">
        <v>-89</v>
      </c>
      <c r="Z98">
        <v>0.31</v>
      </c>
      <c r="AA98">
        <v>101.44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2.3366775</v>
      </c>
      <c r="I99" s="69">
        <f t="shared" ref="I99:BQ99" si="1">SUM(I3:I98)/4000</f>
        <v>0.214365</v>
      </c>
      <c r="J99" s="69">
        <f t="shared" si="1"/>
        <v>0.77560500000000021</v>
      </c>
      <c r="K99" s="69">
        <f t="shared" si="1"/>
        <v>0</v>
      </c>
      <c r="L99" s="69">
        <f t="shared" si="1"/>
        <v>0</v>
      </c>
      <c r="M99" s="69">
        <f t="shared" si="1"/>
        <v>2.3870000000000002E-2</v>
      </c>
      <c r="N99" s="68">
        <f t="shared" si="1"/>
        <v>0</v>
      </c>
      <c r="O99" s="69">
        <f t="shared" si="1"/>
        <v>-1.2332750000000001</v>
      </c>
      <c r="P99" s="69">
        <f t="shared" si="1"/>
        <v>0</v>
      </c>
      <c r="Q99" s="69">
        <f t="shared" si="1"/>
        <v>-0.88649999999999995</v>
      </c>
      <c r="R99" s="69">
        <f t="shared" si="1"/>
        <v>0</v>
      </c>
      <c r="S99" s="70">
        <f t="shared" si="1"/>
        <v>0</v>
      </c>
      <c r="U99" s="68">
        <f t="shared" si="1"/>
        <v>3.3505174999999996</v>
      </c>
      <c r="V99" s="70">
        <f t="shared" si="1"/>
        <v>-2.1197750000000002</v>
      </c>
      <c r="W99">
        <f t="shared" si="1"/>
        <v>2.3366775</v>
      </c>
      <c r="X99">
        <f t="shared" si="1"/>
        <v>-1.0189099999999998</v>
      </c>
      <c r="Y99">
        <f t="shared" si="1"/>
        <v>-0.88649999999999995</v>
      </c>
      <c r="Z99">
        <f t="shared" si="1"/>
        <v>2.3870000000000002E-2</v>
      </c>
      <c r="AA99">
        <f t="shared" si="1"/>
        <v>0.77560500000000021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P3" activePane="bottomRight" state="frozen"/>
      <selection sqref="A1:D35"/>
      <selection pane="topRight" sqref="A1:D35"/>
      <selection pane="bottomLeft" sqref="A1:D35"/>
      <selection pane="bottomRight" activeCell="BY3" sqref="BY3:B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546</v>
      </c>
      <c r="AD1" t="s">
        <v>551</v>
      </c>
      <c r="AE1" t="s">
        <v>554</v>
      </c>
      <c r="AF1" t="s">
        <v>540</v>
      </c>
      <c r="AG1" t="s">
        <v>557</v>
      </c>
      <c r="AH1" t="s">
        <v>559</v>
      </c>
      <c r="AI1" t="s">
        <v>561</v>
      </c>
      <c r="AJ1" t="s">
        <v>563</v>
      </c>
      <c r="AK1" t="s">
        <v>565</v>
      </c>
      <c r="AL1" t="s">
        <v>546</v>
      </c>
      <c r="AM1" t="s">
        <v>546</v>
      </c>
      <c r="AN1" t="s">
        <v>557</v>
      </c>
      <c r="AO1" t="s">
        <v>570</v>
      </c>
      <c r="AP1" t="s">
        <v>572</v>
      </c>
      <c r="AQ1" t="s">
        <v>546</v>
      </c>
      <c r="AR1" t="s">
        <v>557</v>
      </c>
      <c r="AS1" t="s">
        <v>576</v>
      </c>
      <c r="AT1" t="s">
        <v>18</v>
      </c>
      <c r="AU1" t="s">
        <v>579</v>
      </c>
      <c r="AV1" t="s">
        <v>581</v>
      </c>
      <c r="AW1" t="s">
        <v>583</v>
      </c>
      <c r="AX1" t="s">
        <v>579</v>
      </c>
      <c r="AY1" t="s">
        <v>586</v>
      </c>
      <c r="AZ1" t="s">
        <v>588</v>
      </c>
      <c r="BA1" t="s">
        <v>590</v>
      </c>
      <c r="BB1" t="s">
        <v>592</v>
      </c>
      <c r="BC1" t="s">
        <v>542</v>
      </c>
      <c r="BD1" t="s">
        <v>595</v>
      </c>
      <c r="BE1" t="s">
        <v>597</v>
      </c>
      <c r="BF1" t="s">
        <v>599</v>
      </c>
      <c r="BG1" t="s">
        <v>18</v>
      </c>
      <c r="BH1" t="s">
        <v>602</v>
      </c>
      <c r="BI1" t="s">
        <v>583</v>
      </c>
      <c r="BJ1" t="s">
        <v>590</v>
      </c>
      <c r="BK1" t="s">
        <v>451</v>
      </c>
      <c r="BL1" t="s">
        <v>595</v>
      </c>
      <c r="BM1" t="s">
        <v>597</v>
      </c>
      <c r="BN1" t="s">
        <v>561</v>
      </c>
      <c r="BO1" t="s">
        <v>586</v>
      </c>
      <c r="BP1" t="s">
        <v>579</v>
      </c>
      <c r="BQ1" t="s">
        <v>565</v>
      </c>
      <c r="BR1" t="s">
        <v>614</v>
      </c>
      <c r="BS1" t="s">
        <v>538</v>
      </c>
      <c r="BT1" t="s">
        <v>554</v>
      </c>
      <c r="BU1" t="s">
        <v>563</v>
      </c>
      <c r="BV1" t="s">
        <v>544</v>
      </c>
      <c r="BW1" t="s">
        <v>620</v>
      </c>
      <c r="BX1" t="s">
        <v>622</v>
      </c>
      <c r="BY1" t="s">
        <v>624</v>
      </c>
    </row>
    <row r="2" spans="1:7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W2" s="28" t="s">
        <v>145</v>
      </c>
      <c r="X2" t="s">
        <v>146</v>
      </c>
      <c r="Y2" t="s">
        <v>145</v>
      </c>
      <c r="Z2" t="s">
        <v>145</v>
      </c>
      <c r="AA2" t="s">
        <v>240</v>
      </c>
      <c r="AB2" t="s">
        <v>358</v>
      </c>
      <c r="AC2" t="s">
        <v>145</v>
      </c>
      <c r="AD2" t="s">
        <v>552</v>
      </c>
      <c r="AE2" t="s">
        <v>145</v>
      </c>
      <c r="AF2" t="s">
        <v>146</v>
      </c>
      <c r="AG2" t="s">
        <v>148</v>
      </c>
      <c r="AH2" t="s">
        <v>149</v>
      </c>
      <c r="AI2" t="s">
        <v>145</v>
      </c>
      <c r="AJ2" t="s">
        <v>145</v>
      </c>
      <c r="AK2" t="s">
        <v>145</v>
      </c>
      <c r="AL2" t="s">
        <v>240</v>
      </c>
      <c r="AM2" t="s">
        <v>240</v>
      </c>
      <c r="AN2" t="s">
        <v>149</v>
      </c>
      <c r="AO2" t="s">
        <v>146</v>
      </c>
      <c r="AP2" t="s">
        <v>145</v>
      </c>
      <c r="AQ2" t="s">
        <v>240</v>
      </c>
      <c r="AR2" t="s">
        <v>145</v>
      </c>
      <c r="AS2" t="s">
        <v>369</v>
      </c>
      <c r="AT2" t="s">
        <v>149</v>
      </c>
      <c r="AU2" t="s">
        <v>148</v>
      </c>
      <c r="AV2" t="s">
        <v>145</v>
      </c>
      <c r="AW2" t="s">
        <v>145</v>
      </c>
      <c r="AX2" t="s">
        <v>148</v>
      </c>
      <c r="AY2" t="s">
        <v>145</v>
      </c>
      <c r="AZ2" t="s">
        <v>146</v>
      </c>
      <c r="BA2" t="s">
        <v>145</v>
      </c>
      <c r="BB2" t="s">
        <v>149</v>
      </c>
      <c r="BC2" t="s">
        <v>145</v>
      </c>
      <c r="BD2" t="s">
        <v>145</v>
      </c>
      <c r="BE2" t="s">
        <v>145</v>
      </c>
      <c r="BF2" t="s">
        <v>146</v>
      </c>
      <c r="BG2" t="s">
        <v>149</v>
      </c>
      <c r="BH2" t="s">
        <v>149</v>
      </c>
      <c r="BI2" t="s">
        <v>145</v>
      </c>
      <c r="BJ2" t="s">
        <v>145</v>
      </c>
      <c r="BK2" t="s">
        <v>606</v>
      </c>
      <c r="BL2" t="s">
        <v>145</v>
      </c>
      <c r="BM2" t="s">
        <v>145</v>
      </c>
      <c r="BN2" t="s">
        <v>145</v>
      </c>
      <c r="BO2" t="s">
        <v>145</v>
      </c>
      <c r="BP2" t="s">
        <v>149</v>
      </c>
      <c r="BQ2" t="s">
        <v>145</v>
      </c>
      <c r="BR2" t="s">
        <v>148</v>
      </c>
      <c r="BS2" t="s">
        <v>145</v>
      </c>
      <c r="BT2" t="s">
        <v>145</v>
      </c>
      <c r="BU2" t="s">
        <v>145</v>
      </c>
      <c r="BV2" t="s">
        <v>145</v>
      </c>
      <c r="BW2" t="s">
        <v>145</v>
      </c>
      <c r="BX2" t="s">
        <v>149</v>
      </c>
      <c r="BY2" t="s">
        <v>146</v>
      </c>
    </row>
    <row r="3" spans="1:7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912.75</v>
      </c>
      <c r="I3" s="53">
        <v>139.18</v>
      </c>
      <c r="J3" s="53">
        <v>657.19</v>
      </c>
      <c r="K3" s="53">
        <v>131.38999999999999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W3">
        <v>0</v>
      </c>
      <c r="X3">
        <v>0</v>
      </c>
      <c r="Y3">
        <v>144.80000000000001</v>
      </c>
      <c r="Z3">
        <v>0</v>
      </c>
      <c r="AA3">
        <v>0</v>
      </c>
      <c r="AB3">
        <v>0.53</v>
      </c>
      <c r="AC3">
        <v>33.79</v>
      </c>
      <c r="AD3">
        <v>2</v>
      </c>
      <c r="AE3">
        <v>0</v>
      </c>
      <c r="AF3">
        <v>66.790000000000006</v>
      </c>
      <c r="AG3">
        <v>14.62</v>
      </c>
      <c r="AH3">
        <v>96.53</v>
      </c>
      <c r="AI3">
        <v>0</v>
      </c>
      <c r="AJ3">
        <v>0</v>
      </c>
      <c r="AK3">
        <v>0</v>
      </c>
      <c r="AL3">
        <v>1.93</v>
      </c>
      <c r="AM3">
        <v>4.83</v>
      </c>
      <c r="AN3">
        <v>67.569999999999993</v>
      </c>
      <c r="AO3">
        <v>38.61</v>
      </c>
      <c r="AP3">
        <v>39.58</v>
      </c>
      <c r="AQ3">
        <v>0</v>
      </c>
      <c r="AR3">
        <v>96.53</v>
      </c>
      <c r="AS3">
        <v>0</v>
      </c>
      <c r="AT3">
        <v>67.569999999999993</v>
      </c>
      <c r="AU3">
        <v>43.87</v>
      </c>
      <c r="AV3">
        <v>38.61</v>
      </c>
      <c r="AW3">
        <v>0</v>
      </c>
      <c r="AX3">
        <v>43.87</v>
      </c>
      <c r="AY3">
        <v>0</v>
      </c>
      <c r="AZ3">
        <v>24.13</v>
      </c>
      <c r="BA3">
        <v>0</v>
      </c>
      <c r="BB3">
        <v>52.51</v>
      </c>
      <c r="BC3">
        <v>193.06</v>
      </c>
      <c r="BD3">
        <v>0</v>
      </c>
      <c r="BE3">
        <v>0</v>
      </c>
      <c r="BF3">
        <v>9.65</v>
      </c>
      <c r="BG3">
        <v>115.84</v>
      </c>
      <c r="BH3">
        <v>15.85</v>
      </c>
      <c r="BI3">
        <v>46.33</v>
      </c>
      <c r="BJ3">
        <v>48.26</v>
      </c>
      <c r="BK3">
        <v>0</v>
      </c>
      <c r="BL3">
        <v>14.48</v>
      </c>
      <c r="BM3">
        <v>39.58</v>
      </c>
      <c r="BN3">
        <v>6.76</v>
      </c>
      <c r="BO3">
        <v>4.83</v>
      </c>
      <c r="BP3">
        <v>241.32</v>
      </c>
      <c r="BQ3">
        <v>48.26</v>
      </c>
      <c r="BR3">
        <v>29.03</v>
      </c>
      <c r="BS3">
        <v>19.309999999999999</v>
      </c>
      <c r="BT3">
        <v>19.309999999999999</v>
      </c>
      <c r="BU3">
        <v>5.79</v>
      </c>
      <c r="BV3">
        <v>57.92</v>
      </c>
      <c r="BW3">
        <v>48.26</v>
      </c>
      <c r="BX3">
        <v>0</v>
      </c>
      <c r="BY3">
        <v>0</v>
      </c>
    </row>
    <row r="4" spans="1:77">
      <c r="A4" t="s">
        <v>234</v>
      </c>
      <c r="B4" t="s">
        <v>226</v>
      </c>
      <c r="C4" t="s">
        <v>228</v>
      </c>
      <c r="G4" t="s">
        <v>46</v>
      </c>
      <c r="H4" s="73">
        <v>912.75</v>
      </c>
      <c r="I4" s="46">
        <v>139.18</v>
      </c>
      <c r="J4" s="46">
        <v>657.19</v>
      </c>
      <c r="K4" s="46">
        <v>131.38999999999999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627</v>
      </c>
      <c r="W4">
        <v>0</v>
      </c>
      <c r="X4">
        <v>0</v>
      </c>
      <c r="Y4">
        <v>144.80000000000001</v>
      </c>
      <c r="Z4">
        <v>0</v>
      </c>
      <c r="AA4">
        <v>0</v>
      </c>
      <c r="AB4">
        <v>0.53</v>
      </c>
      <c r="AC4">
        <v>33.79</v>
      </c>
      <c r="AD4">
        <v>2</v>
      </c>
      <c r="AE4">
        <v>0</v>
      </c>
      <c r="AF4">
        <v>66.790000000000006</v>
      </c>
      <c r="AG4">
        <v>14.62</v>
      </c>
      <c r="AH4">
        <v>96.53</v>
      </c>
      <c r="AI4">
        <v>0</v>
      </c>
      <c r="AJ4">
        <v>0</v>
      </c>
      <c r="AK4">
        <v>0</v>
      </c>
      <c r="AL4">
        <v>1.93</v>
      </c>
      <c r="AM4">
        <v>4.83</v>
      </c>
      <c r="AN4">
        <v>67.569999999999993</v>
      </c>
      <c r="AO4">
        <v>38.61</v>
      </c>
      <c r="AP4">
        <v>39.58</v>
      </c>
      <c r="AQ4">
        <v>0</v>
      </c>
      <c r="AR4">
        <v>96.53</v>
      </c>
      <c r="AS4">
        <v>0</v>
      </c>
      <c r="AT4">
        <v>67.569999999999993</v>
      </c>
      <c r="AU4">
        <v>43.87</v>
      </c>
      <c r="AV4">
        <v>38.61</v>
      </c>
      <c r="AW4">
        <v>0</v>
      </c>
      <c r="AX4">
        <v>43.87</v>
      </c>
      <c r="AY4">
        <v>0</v>
      </c>
      <c r="AZ4">
        <v>24.13</v>
      </c>
      <c r="BA4">
        <v>0</v>
      </c>
      <c r="BB4">
        <v>52.51</v>
      </c>
      <c r="BC4">
        <v>193.06</v>
      </c>
      <c r="BD4">
        <v>0</v>
      </c>
      <c r="BE4">
        <v>0</v>
      </c>
      <c r="BF4">
        <v>9.65</v>
      </c>
      <c r="BG4">
        <v>115.84</v>
      </c>
      <c r="BH4">
        <v>15.85</v>
      </c>
      <c r="BI4">
        <v>46.33</v>
      </c>
      <c r="BJ4">
        <v>48.26</v>
      </c>
      <c r="BK4">
        <v>0</v>
      </c>
      <c r="BL4">
        <v>14.48</v>
      </c>
      <c r="BM4">
        <v>39.58</v>
      </c>
      <c r="BN4">
        <v>6.76</v>
      </c>
      <c r="BO4">
        <v>4.83</v>
      </c>
      <c r="BP4">
        <v>241.32</v>
      </c>
      <c r="BQ4">
        <v>48.26</v>
      </c>
      <c r="BR4">
        <v>29.03</v>
      </c>
      <c r="BS4">
        <v>19.309999999999999</v>
      </c>
      <c r="BT4">
        <v>19.309999999999999</v>
      </c>
      <c r="BU4">
        <v>5.79</v>
      </c>
      <c r="BV4">
        <v>57.92</v>
      </c>
      <c r="BW4">
        <v>48.26</v>
      </c>
      <c r="BX4">
        <v>0</v>
      </c>
      <c r="BY4">
        <v>0</v>
      </c>
    </row>
    <row r="5" spans="1:77">
      <c r="A5" t="s">
        <v>235</v>
      </c>
      <c r="B5" t="s">
        <v>227</v>
      </c>
      <c r="C5" t="s">
        <v>229</v>
      </c>
      <c r="G5" t="s">
        <v>47</v>
      </c>
      <c r="H5" s="73">
        <v>912.75</v>
      </c>
      <c r="I5" s="46">
        <v>139.18</v>
      </c>
      <c r="J5" s="46">
        <v>657.19</v>
      </c>
      <c r="K5" s="46">
        <v>131.38999999999999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626</v>
      </c>
      <c r="W5">
        <v>0</v>
      </c>
      <c r="X5">
        <v>0</v>
      </c>
      <c r="Y5">
        <v>144.80000000000001</v>
      </c>
      <c r="Z5">
        <v>0</v>
      </c>
      <c r="AA5">
        <v>0</v>
      </c>
      <c r="AB5">
        <v>0.53</v>
      </c>
      <c r="AC5">
        <v>33.79</v>
      </c>
      <c r="AD5">
        <v>2</v>
      </c>
      <c r="AE5">
        <v>0</v>
      </c>
      <c r="AF5">
        <v>66.790000000000006</v>
      </c>
      <c r="AG5">
        <v>14.62</v>
      </c>
      <c r="AH5">
        <v>96.53</v>
      </c>
      <c r="AI5">
        <v>0</v>
      </c>
      <c r="AJ5">
        <v>0</v>
      </c>
      <c r="AK5">
        <v>0</v>
      </c>
      <c r="AL5">
        <v>1.93</v>
      </c>
      <c r="AM5">
        <v>4.83</v>
      </c>
      <c r="AN5">
        <v>67.569999999999993</v>
      </c>
      <c r="AO5">
        <v>38.61</v>
      </c>
      <c r="AP5">
        <v>39.58</v>
      </c>
      <c r="AQ5">
        <v>0</v>
      </c>
      <c r="AR5">
        <v>96.53</v>
      </c>
      <c r="AS5">
        <v>0</v>
      </c>
      <c r="AT5">
        <v>67.569999999999993</v>
      </c>
      <c r="AU5">
        <v>43.87</v>
      </c>
      <c r="AV5">
        <v>38.61</v>
      </c>
      <c r="AW5">
        <v>0</v>
      </c>
      <c r="AX5">
        <v>43.87</v>
      </c>
      <c r="AY5">
        <v>0</v>
      </c>
      <c r="AZ5">
        <v>24.13</v>
      </c>
      <c r="BA5">
        <v>0</v>
      </c>
      <c r="BB5">
        <v>52.51</v>
      </c>
      <c r="BC5">
        <v>193.06</v>
      </c>
      <c r="BD5">
        <v>0</v>
      </c>
      <c r="BE5">
        <v>0</v>
      </c>
      <c r="BF5">
        <v>9.65</v>
      </c>
      <c r="BG5">
        <v>115.84</v>
      </c>
      <c r="BH5">
        <v>15.85</v>
      </c>
      <c r="BI5">
        <v>46.33</v>
      </c>
      <c r="BJ5">
        <v>48.26</v>
      </c>
      <c r="BK5">
        <v>0</v>
      </c>
      <c r="BL5">
        <v>14.48</v>
      </c>
      <c r="BM5">
        <v>39.58</v>
      </c>
      <c r="BN5">
        <v>6.76</v>
      </c>
      <c r="BO5">
        <v>4.83</v>
      </c>
      <c r="BP5">
        <v>241.32</v>
      </c>
      <c r="BQ5">
        <v>48.26</v>
      </c>
      <c r="BR5">
        <v>29.03</v>
      </c>
      <c r="BS5">
        <v>19.309999999999999</v>
      </c>
      <c r="BT5">
        <v>19.309999999999999</v>
      </c>
      <c r="BU5">
        <v>5.79</v>
      </c>
      <c r="BV5">
        <v>57.92</v>
      </c>
      <c r="BW5">
        <v>48.26</v>
      </c>
      <c r="BX5">
        <v>0</v>
      </c>
      <c r="BY5">
        <v>0</v>
      </c>
    </row>
    <row r="6" spans="1:77">
      <c r="A6" t="s">
        <v>236</v>
      </c>
      <c r="B6" t="s">
        <v>258</v>
      </c>
      <c r="C6" t="s">
        <v>230</v>
      </c>
      <c r="G6" t="s">
        <v>48</v>
      </c>
      <c r="H6" s="73">
        <v>912.75</v>
      </c>
      <c r="I6" s="46">
        <v>139.18</v>
      </c>
      <c r="J6" s="46">
        <v>657.19</v>
      </c>
      <c r="K6" s="46">
        <v>131.38999999999999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627</v>
      </c>
      <c r="W6">
        <v>0</v>
      </c>
      <c r="X6">
        <v>0</v>
      </c>
      <c r="Y6">
        <v>144.80000000000001</v>
      </c>
      <c r="Z6">
        <v>0</v>
      </c>
      <c r="AA6">
        <v>0</v>
      </c>
      <c r="AB6">
        <v>0.53</v>
      </c>
      <c r="AC6">
        <v>33.79</v>
      </c>
      <c r="AD6">
        <v>2</v>
      </c>
      <c r="AE6">
        <v>0</v>
      </c>
      <c r="AF6">
        <v>66.790000000000006</v>
      </c>
      <c r="AG6">
        <v>14.62</v>
      </c>
      <c r="AH6">
        <v>96.53</v>
      </c>
      <c r="AI6">
        <v>0</v>
      </c>
      <c r="AJ6">
        <v>0</v>
      </c>
      <c r="AK6">
        <v>0</v>
      </c>
      <c r="AL6">
        <v>1.93</v>
      </c>
      <c r="AM6">
        <v>4.83</v>
      </c>
      <c r="AN6">
        <v>67.569999999999993</v>
      </c>
      <c r="AO6">
        <v>38.61</v>
      </c>
      <c r="AP6">
        <v>39.58</v>
      </c>
      <c r="AQ6">
        <v>0</v>
      </c>
      <c r="AR6">
        <v>96.53</v>
      </c>
      <c r="AS6">
        <v>0</v>
      </c>
      <c r="AT6">
        <v>67.569999999999993</v>
      </c>
      <c r="AU6">
        <v>43.87</v>
      </c>
      <c r="AV6">
        <v>38.61</v>
      </c>
      <c r="AW6">
        <v>0</v>
      </c>
      <c r="AX6">
        <v>43.87</v>
      </c>
      <c r="AY6">
        <v>0</v>
      </c>
      <c r="AZ6">
        <v>24.13</v>
      </c>
      <c r="BA6">
        <v>0</v>
      </c>
      <c r="BB6">
        <v>52.51</v>
      </c>
      <c r="BC6">
        <v>193.06</v>
      </c>
      <c r="BD6">
        <v>0</v>
      </c>
      <c r="BE6">
        <v>0</v>
      </c>
      <c r="BF6">
        <v>9.65</v>
      </c>
      <c r="BG6">
        <v>115.84</v>
      </c>
      <c r="BH6">
        <v>15.85</v>
      </c>
      <c r="BI6">
        <v>46.33</v>
      </c>
      <c r="BJ6">
        <v>48.26</v>
      </c>
      <c r="BK6">
        <v>0</v>
      </c>
      <c r="BL6">
        <v>14.48</v>
      </c>
      <c r="BM6">
        <v>39.58</v>
      </c>
      <c r="BN6">
        <v>6.76</v>
      </c>
      <c r="BO6">
        <v>4.83</v>
      </c>
      <c r="BP6">
        <v>241.32</v>
      </c>
      <c r="BQ6">
        <v>48.26</v>
      </c>
      <c r="BR6">
        <v>29.03</v>
      </c>
      <c r="BS6">
        <v>19.309999999999999</v>
      </c>
      <c r="BT6">
        <v>19.309999999999999</v>
      </c>
      <c r="BU6">
        <v>5.79</v>
      </c>
      <c r="BV6">
        <v>57.92</v>
      </c>
      <c r="BW6">
        <v>48.26</v>
      </c>
      <c r="BX6">
        <v>0</v>
      </c>
      <c r="BY6">
        <v>0</v>
      </c>
    </row>
    <row r="7" spans="1:77">
      <c r="A7" t="s">
        <v>237</v>
      </c>
      <c r="B7" t="s">
        <v>280</v>
      </c>
      <c r="C7" t="s">
        <v>259</v>
      </c>
      <c r="G7" t="s">
        <v>49</v>
      </c>
      <c r="H7" s="73">
        <v>936.82999999999993</v>
      </c>
      <c r="I7" s="46">
        <v>139.18</v>
      </c>
      <c r="J7" s="46">
        <v>512.4</v>
      </c>
      <c r="K7" s="46">
        <v>131.38999999999999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144.80000000000001</v>
      </c>
      <c r="Z7">
        <v>0</v>
      </c>
      <c r="AA7">
        <v>0</v>
      </c>
      <c r="AB7">
        <v>0.48</v>
      </c>
      <c r="AC7">
        <v>57.92</v>
      </c>
      <c r="AD7">
        <v>2</v>
      </c>
      <c r="AE7">
        <v>0</v>
      </c>
      <c r="AF7">
        <v>66.790000000000006</v>
      </c>
      <c r="AG7">
        <v>14.62</v>
      </c>
      <c r="AH7">
        <v>96.53</v>
      </c>
      <c r="AI7">
        <v>0</v>
      </c>
      <c r="AJ7">
        <v>0</v>
      </c>
      <c r="AK7">
        <v>0</v>
      </c>
      <c r="AL7">
        <v>1.93</v>
      </c>
      <c r="AM7">
        <v>4.83</v>
      </c>
      <c r="AN7">
        <v>67.569999999999993</v>
      </c>
      <c r="AO7">
        <v>38.61</v>
      </c>
      <c r="AP7">
        <v>39.58</v>
      </c>
      <c r="AQ7">
        <v>0</v>
      </c>
      <c r="AR7">
        <v>96.53</v>
      </c>
      <c r="AS7">
        <v>0</v>
      </c>
      <c r="AT7">
        <v>67.569999999999993</v>
      </c>
      <c r="AU7">
        <v>43.87</v>
      </c>
      <c r="AV7">
        <v>38.61</v>
      </c>
      <c r="AW7">
        <v>0</v>
      </c>
      <c r="AX7">
        <v>43.87</v>
      </c>
      <c r="AY7">
        <v>0</v>
      </c>
      <c r="AZ7">
        <v>24.13</v>
      </c>
      <c r="BA7">
        <v>0</v>
      </c>
      <c r="BB7">
        <v>52.51</v>
      </c>
      <c r="BC7">
        <v>193.06</v>
      </c>
      <c r="BD7">
        <v>0</v>
      </c>
      <c r="BE7">
        <v>0</v>
      </c>
      <c r="BF7">
        <v>9.65</v>
      </c>
      <c r="BG7">
        <v>115.84</v>
      </c>
      <c r="BH7">
        <v>15.85</v>
      </c>
      <c r="BI7">
        <v>46.33</v>
      </c>
      <c r="BJ7">
        <v>48.26</v>
      </c>
      <c r="BK7">
        <v>0</v>
      </c>
      <c r="BL7">
        <v>14.48</v>
      </c>
      <c r="BM7">
        <v>39.58</v>
      </c>
      <c r="BN7">
        <v>6.76</v>
      </c>
      <c r="BO7">
        <v>4.83</v>
      </c>
      <c r="BP7">
        <v>96.53</v>
      </c>
      <c r="BQ7">
        <v>48.26</v>
      </c>
      <c r="BR7">
        <v>29.03</v>
      </c>
      <c r="BS7">
        <v>19.309999999999999</v>
      </c>
      <c r="BT7">
        <v>19.309999999999999</v>
      </c>
      <c r="BU7">
        <v>5.79</v>
      </c>
      <c r="BV7">
        <v>57.92</v>
      </c>
      <c r="BW7">
        <v>48.26</v>
      </c>
      <c r="BX7">
        <v>0</v>
      </c>
      <c r="BY7">
        <v>0</v>
      </c>
    </row>
    <row r="8" spans="1:77">
      <c r="A8" t="s">
        <v>238</v>
      </c>
      <c r="B8" t="s">
        <v>315</v>
      </c>
      <c r="C8" t="s">
        <v>231</v>
      </c>
      <c r="G8" t="s">
        <v>50</v>
      </c>
      <c r="H8" s="73">
        <v>936.82999999999993</v>
      </c>
      <c r="I8" s="46">
        <v>127.60000000000001</v>
      </c>
      <c r="J8" s="46">
        <v>512.4</v>
      </c>
      <c r="K8" s="46">
        <v>131.38999999999999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144.80000000000001</v>
      </c>
      <c r="Z8">
        <v>0</v>
      </c>
      <c r="AA8">
        <v>0</v>
      </c>
      <c r="AB8">
        <v>0.48</v>
      </c>
      <c r="AC8">
        <v>57.92</v>
      </c>
      <c r="AD8">
        <v>2</v>
      </c>
      <c r="AE8">
        <v>0</v>
      </c>
      <c r="AF8">
        <v>66.790000000000006</v>
      </c>
      <c r="AG8">
        <v>14.62</v>
      </c>
      <c r="AH8">
        <v>96.53</v>
      </c>
      <c r="AI8">
        <v>0</v>
      </c>
      <c r="AJ8">
        <v>0</v>
      </c>
      <c r="AK8">
        <v>0</v>
      </c>
      <c r="AL8">
        <v>1.93</v>
      </c>
      <c r="AM8">
        <v>4.83</v>
      </c>
      <c r="AN8">
        <v>67.569999999999993</v>
      </c>
      <c r="AO8">
        <v>27.03</v>
      </c>
      <c r="AP8">
        <v>39.58</v>
      </c>
      <c r="AQ8">
        <v>0</v>
      </c>
      <c r="AR8">
        <v>96.53</v>
      </c>
      <c r="AS8">
        <v>0</v>
      </c>
      <c r="AT8">
        <v>67.569999999999993</v>
      </c>
      <c r="AU8">
        <v>43.87</v>
      </c>
      <c r="AV8">
        <v>38.61</v>
      </c>
      <c r="AW8">
        <v>0</v>
      </c>
      <c r="AX8">
        <v>43.87</v>
      </c>
      <c r="AY8">
        <v>0</v>
      </c>
      <c r="AZ8">
        <v>24.13</v>
      </c>
      <c r="BA8">
        <v>0</v>
      </c>
      <c r="BB8">
        <v>52.51</v>
      </c>
      <c r="BC8">
        <v>193.06</v>
      </c>
      <c r="BD8">
        <v>0</v>
      </c>
      <c r="BE8">
        <v>0</v>
      </c>
      <c r="BF8">
        <v>9.65</v>
      </c>
      <c r="BG8">
        <v>115.84</v>
      </c>
      <c r="BH8">
        <v>15.85</v>
      </c>
      <c r="BI8">
        <v>46.33</v>
      </c>
      <c r="BJ8">
        <v>48.26</v>
      </c>
      <c r="BK8">
        <v>0</v>
      </c>
      <c r="BL8">
        <v>14.48</v>
      </c>
      <c r="BM8">
        <v>39.58</v>
      </c>
      <c r="BN8">
        <v>6.76</v>
      </c>
      <c r="BO8">
        <v>4.83</v>
      </c>
      <c r="BP8">
        <v>96.53</v>
      </c>
      <c r="BQ8">
        <v>48.26</v>
      </c>
      <c r="BR8">
        <v>29.03</v>
      </c>
      <c r="BS8">
        <v>19.309999999999999</v>
      </c>
      <c r="BT8">
        <v>19.309999999999999</v>
      </c>
      <c r="BU8">
        <v>5.79</v>
      </c>
      <c r="BV8">
        <v>57.92</v>
      </c>
      <c r="BW8">
        <v>48.26</v>
      </c>
      <c r="BX8">
        <v>0</v>
      </c>
      <c r="BY8">
        <v>0</v>
      </c>
    </row>
    <row r="9" spans="1:77">
      <c r="A9" t="s">
        <v>239</v>
      </c>
      <c r="B9" t="s">
        <v>335</v>
      </c>
      <c r="C9" t="s">
        <v>232</v>
      </c>
      <c r="G9" t="s">
        <v>51</v>
      </c>
      <c r="H9" s="73">
        <v>936.82999999999993</v>
      </c>
      <c r="I9" s="46">
        <v>127.60000000000001</v>
      </c>
      <c r="J9" s="46">
        <v>512.4</v>
      </c>
      <c r="K9" s="46">
        <v>131.38999999999999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144.80000000000001</v>
      </c>
      <c r="Z9">
        <v>0</v>
      </c>
      <c r="AA9">
        <v>0</v>
      </c>
      <c r="AB9">
        <v>0.48</v>
      </c>
      <c r="AC9">
        <v>57.92</v>
      </c>
      <c r="AD9">
        <v>2</v>
      </c>
      <c r="AE9">
        <v>0</v>
      </c>
      <c r="AF9">
        <v>66.790000000000006</v>
      </c>
      <c r="AG9">
        <v>14.62</v>
      </c>
      <c r="AH9">
        <v>96.53</v>
      </c>
      <c r="AI9">
        <v>0</v>
      </c>
      <c r="AJ9">
        <v>0</v>
      </c>
      <c r="AK9">
        <v>0</v>
      </c>
      <c r="AL9">
        <v>1.93</v>
      </c>
      <c r="AM9">
        <v>4.83</v>
      </c>
      <c r="AN9">
        <v>67.569999999999993</v>
      </c>
      <c r="AO9">
        <v>27.03</v>
      </c>
      <c r="AP9">
        <v>39.58</v>
      </c>
      <c r="AQ9">
        <v>0</v>
      </c>
      <c r="AR9">
        <v>96.53</v>
      </c>
      <c r="AS9">
        <v>0</v>
      </c>
      <c r="AT9">
        <v>67.569999999999993</v>
      </c>
      <c r="AU9">
        <v>43.87</v>
      </c>
      <c r="AV9">
        <v>38.61</v>
      </c>
      <c r="AW9">
        <v>0</v>
      </c>
      <c r="AX9">
        <v>43.87</v>
      </c>
      <c r="AY9">
        <v>0</v>
      </c>
      <c r="AZ9">
        <v>24.13</v>
      </c>
      <c r="BA9">
        <v>0</v>
      </c>
      <c r="BB9">
        <v>52.51</v>
      </c>
      <c r="BC9">
        <v>193.06</v>
      </c>
      <c r="BD9">
        <v>0</v>
      </c>
      <c r="BE9">
        <v>0</v>
      </c>
      <c r="BF9">
        <v>9.65</v>
      </c>
      <c r="BG9">
        <v>115.84</v>
      </c>
      <c r="BH9">
        <v>15.85</v>
      </c>
      <c r="BI9">
        <v>46.33</v>
      </c>
      <c r="BJ9">
        <v>48.26</v>
      </c>
      <c r="BK9">
        <v>0</v>
      </c>
      <c r="BL9">
        <v>14.48</v>
      </c>
      <c r="BM9">
        <v>39.58</v>
      </c>
      <c r="BN9">
        <v>6.76</v>
      </c>
      <c r="BO9">
        <v>4.83</v>
      </c>
      <c r="BP9">
        <v>96.53</v>
      </c>
      <c r="BQ9">
        <v>48.26</v>
      </c>
      <c r="BR9">
        <v>29.03</v>
      </c>
      <c r="BS9">
        <v>19.309999999999999</v>
      </c>
      <c r="BT9">
        <v>19.309999999999999</v>
      </c>
      <c r="BU9">
        <v>5.79</v>
      </c>
      <c r="BV9">
        <v>57.92</v>
      </c>
      <c r="BW9">
        <v>48.26</v>
      </c>
      <c r="BX9">
        <v>0</v>
      </c>
      <c r="BY9">
        <v>0</v>
      </c>
    </row>
    <row r="10" spans="1:77">
      <c r="A10" t="s">
        <v>260</v>
      </c>
      <c r="C10" t="s">
        <v>233</v>
      </c>
      <c r="G10" t="s">
        <v>52</v>
      </c>
      <c r="H10" s="73">
        <v>936.82999999999993</v>
      </c>
      <c r="I10" s="46">
        <v>127.60000000000001</v>
      </c>
      <c r="J10" s="46">
        <v>512.4</v>
      </c>
      <c r="K10" s="46">
        <v>131.38999999999999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144.80000000000001</v>
      </c>
      <c r="Z10">
        <v>0</v>
      </c>
      <c r="AA10">
        <v>0</v>
      </c>
      <c r="AB10">
        <v>0.48</v>
      </c>
      <c r="AC10">
        <v>57.92</v>
      </c>
      <c r="AD10">
        <v>2</v>
      </c>
      <c r="AE10">
        <v>0</v>
      </c>
      <c r="AF10">
        <v>66.790000000000006</v>
      </c>
      <c r="AG10">
        <v>14.62</v>
      </c>
      <c r="AH10">
        <v>96.53</v>
      </c>
      <c r="AI10">
        <v>0</v>
      </c>
      <c r="AJ10">
        <v>0</v>
      </c>
      <c r="AK10">
        <v>0</v>
      </c>
      <c r="AL10">
        <v>1.93</v>
      </c>
      <c r="AM10">
        <v>4.83</v>
      </c>
      <c r="AN10">
        <v>67.569999999999993</v>
      </c>
      <c r="AO10">
        <v>27.03</v>
      </c>
      <c r="AP10">
        <v>39.58</v>
      </c>
      <c r="AQ10">
        <v>0</v>
      </c>
      <c r="AR10">
        <v>96.53</v>
      </c>
      <c r="AS10">
        <v>0</v>
      </c>
      <c r="AT10">
        <v>67.569999999999993</v>
      </c>
      <c r="AU10">
        <v>43.87</v>
      </c>
      <c r="AV10">
        <v>38.61</v>
      </c>
      <c r="AW10">
        <v>0</v>
      </c>
      <c r="AX10">
        <v>43.87</v>
      </c>
      <c r="AY10">
        <v>0</v>
      </c>
      <c r="AZ10">
        <v>24.13</v>
      </c>
      <c r="BA10">
        <v>0</v>
      </c>
      <c r="BB10">
        <v>52.51</v>
      </c>
      <c r="BC10">
        <v>193.06</v>
      </c>
      <c r="BD10">
        <v>0</v>
      </c>
      <c r="BE10">
        <v>0</v>
      </c>
      <c r="BF10">
        <v>9.65</v>
      </c>
      <c r="BG10">
        <v>115.84</v>
      </c>
      <c r="BH10">
        <v>15.85</v>
      </c>
      <c r="BI10">
        <v>46.33</v>
      </c>
      <c r="BJ10">
        <v>48.26</v>
      </c>
      <c r="BK10">
        <v>0</v>
      </c>
      <c r="BL10">
        <v>14.48</v>
      </c>
      <c r="BM10">
        <v>39.58</v>
      </c>
      <c r="BN10">
        <v>6.76</v>
      </c>
      <c r="BO10">
        <v>4.83</v>
      </c>
      <c r="BP10">
        <v>96.53</v>
      </c>
      <c r="BQ10">
        <v>48.26</v>
      </c>
      <c r="BR10">
        <v>29.03</v>
      </c>
      <c r="BS10">
        <v>19.309999999999999</v>
      </c>
      <c r="BT10">
        <v>19.309999999999999</v>
      </c>
      <c r="BU10">
        <v>5.79</v>
      </c>
      <c r="BV10">
        <v>57.92</v>
      </c>
      <c r="BW10">
        <v>48.26</v>
      </c>
      <c r="BX10">
        <v>0</v>
      </c>
      <c r="BY10">
        <v>0</v>
      </c>
    </row>
    <row r="11" spans="1:77">
      <c r="A11" t="s">
        <v>240</v>
      </c>
      <c r="C11" t="s">
        <v>316</v>
      </c>
      <c r="G11" t="s">
        <v>53</v>
      </c>
      <c r="H11" s="73">
        <v>366.33</v>
      </c>
      <c r="I11" s="46">
        <v>76.440000000000012</v>
      </c>
      <c r="J11" s="46">
        <v>415.69</v>
      </c>
      <c r="K11" s="46">
        <v>131.38999999999999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0.48</v>
      </c>
      <c r="AC11">
        <v>0</v>
      </c>
      <c r="AD11">
        <v>2</v>
      </c>
      <c r="AE11">
        <v>0</v>
      </c>
      <c r="AF11">
        <v>66.790000000000006</v>
      </c>
      <c r="AG11">
        <v>14.62</v>
      </c>
      <c r="AH11">
        <v>96.53</v>
      </c>
      <c r="AI11">
        <v>0</v>
      </c>
      <c r="AJ11">
        <v>0</v>
      </c>
      <c r="AK11">
        <v>0</v>
      </c>
      <c r="AL11">
        <v>1.93</v>
      </c>
      <c r="AM11">
        <v>4.83</v>
      </c>
      <c r="AN11">
        <v>67.569999999999993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67.569999999999993</v>
      </c>
      <c r="AU11">
        <v>43.87</v>
      </c>
      <c r="AV11">
        <v>0</v>
      </c>
      <c r="AW11">
        <v>0</v>
      </c>
      <c r="AX11">
        <v>43.87</v>
      </c>
      <c r="AY11">
        <v>0</v>
      </c>
      <c r="AZ11">
        <v>0</v>
      </c>
      <c r="BA11">
        <v>0</v>
      </c>
      <c r="BB11">
        <v>52.51</v>
      </c>
      <c r="BC11">
        <v>0</v>
      </c>
      <c r="BD11">
        <v>0</v>
      </c>
      <c r="BE11">
        <v>0</v>
      </c>
      <c r="BF11">
        <v>9.65</v>
      </c>
      <c r="BG11">
        <v>115.84</v>
      </c>
      <c r="BH11">
        <v>15.67</v>
      </c>
      <c r="BI11">
        <v>46.33</v>
      </c>
      <c r="BJ11">
        <v>48.26</v>
      </c>
      <c r="BK11">
        <v>0</v>
      </c>
      <c r="BL11">
        <v>14.48</v>
      </c>
      <c r="BM11">
        <v>39.58</v>
      </c>
      <c r="BN11">
        <v>6.76</v>
      </c>
      <c r="BO11">
        <v>4.83</v>
      </c>
      <c r="BP11">
        <v>0</v>
      </c>
      <c r="BQ11">
        <v>48.26</v>
      </c>
      <c r="BR11">
        <v>29.03</v>
      </c>
      <c r="BS11">
        <v>19.309999999999999</v>
      </c>
      <c r="BT11">
        <v>19.309999999999999</v>
      </c>
      <c r="BU11">
        <v>5.79</v>
      </c>
      <c r="BV11">
        <v>57.92</v>
      </c>
      <c r="BW11">
        <v>48.26</v>
      </c>
      <c r="BX11">
        <v>0</v>
      </c>
      <c r="BY11">
        <v>0</v>
      </c>
    </row>
    <row r="12" spans="1:77">
      <c r="A12" t="s">
        <v>241</v>
      </c>
      <c r="C12" t="s">
        <v>336</v>
      </c>
      <c r="G12" t="s">
        <v>54</v>
      </c>
      <c r="H12" s="73">
        <v>366.33</v>
      </c>
      <c r="I12" s="46">
        <v>76.440000000000012</v>
      </c>
      <c r="J12" s="46">
        <v>415.69</v>
      </c>
      <c r="K12" s="46">
        <v>131.38999999999999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0.48</v>
      </c>
      <c r="AC12">
        <v>0</v>
      </c>
      <c r="AD12">
        <v>2</v>
      </c>
      <c r="AE12">
        <v>0</v>
      </c>
      <c r="AF12">
        <v>66.790000000000006</v>
      </c>
      <c r="AG12">
        <v>14.62</v>
      </c>
      <c r="AH12">
        <v>96.53</v>
      </c>
      <c r="AI12">
        <v>0</v>
      </c>
      <c r="AJ12">
        <v>0</v>
      </c>
      <c r="AK12">
        <v>0</v>
      </c>
      <c r="AL12">
        <v>1.93</v>
      </c>
      <c r="AM12">
        <v>4.83</v>
      </c>
      <c r="AN12">
        <v>67.569999999999993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67.569999999999993</v>
      </c>
      <c r="AU12">
        <v>43.87</v>
      </c>
      <c r="AV12">
        <v>0</v>
      </c>
      <c r="AW12">
        <v>0</v>
      </c>
      <c r="AX12">
        <v>43.87</v>
      </c>
      <c r="AY12">
        <v>0</v>
      </c>
      <c r="AZ12">
        <v>0</v>
      </c>
      <c r="BA12">
        <v>0</v>
      </c>
      <c r="BB12">
        <v>52.51</v>
      </c>
      <c r="BC12">
        <v>0</v>
      </c>
      <c r="BD12">
        <v>0</v>
      </c>
      <c r="BE12">
        <v>0</v>
      </c>
      <c r="BF12">
        <v>9.65</v>
      </c>
      <c r="BG12">
        <v>115.84</v>
      </c>
      <c r="BH12">
        <v>15.67</v>
      </c>
      <c r="BI12">
        <v>46.33</v>
      </c>
      <c r="BJ12">
        <v>48.26</v>
      </c>
      <c r="BK12">
        <v>0</v>
      </c>
      <c r="BL12">
        <v>14.48</v>
      </c>
      <c r="BM12">
        <v>39.58</v>
      </c>
      <c r="BN12">
        <v>6.76</v>
      </c>
      <c r="BO12">
        <v>4.83</v>
      </c>
      <c r="BP12">
        <v>0</v>
      </c>
      <c r="BQ12">
        <v>48.26</v>
      </c>
      <c r="BR12">
        <v>29.03</v>
      </c>
      <c r="BS12">
        <v>19.309999999999999</v>
      </c>
      <c r="BT12">
        <v>19.309999999999999</v>
      </c>
      <c r="BU12">
        <v>5.79</v>
      </c>
      <c r="BV12">
        <v>57.92</v>
      </c>
      <c r="BW12">
        <v>48.26</v>
      </c>
      <c r="BX12">
        <v>0</v>
      </c>
      <c r="BY12">
        <v>0</v>
      </c>
    </row>
    <row r="13" spans="1:77">
      <c r="A13" t="s">
        <v>242</v>
      </c>
      <c r="G13" t="s">
        <v>55</v>
      </c>
      <c r="H13" s="73">
        <v>366.33</v>
      </c>
      <c r="I13" s="46">
        <v>76.440000000000012</v>
      </c>
      <c r="J13" s="46">
        <v>415.69</v>
      </c>
      <c r="K13" s="46">
        <v>131.38999999999999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0.48</v>
      </c>
      <c r="AC13">
        <v>0</v>
      </c>
      <c r="AD13">
        <v>2</v>
      </c>
      <c r="AE13">
        <v>0</v>
      </c>
      <c r="AF13">
        <v>66.790000000000006</v>
      </c>
      <c r="AG13">
        <v>14.62</v>
      </c>
      <c r="AH13">
        <v>96.53</v>
      </c>
      <c r="AI13">
        <v>0</v>
      </c>
      <c r="AJ13">
        <v>0</v>
      </c>
      <c r="AK13">
        <v>0</v>
      </c>
      <c r="AL13">
        <v>1.93</v>
      </c>
      <c r="AM13">
        <v>4.83</v>
      </c>
      <c r="AN13">
        <v>67.569999999999993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67.569999999999993</v>
      </c>
      <c r="AU13">
        <v>43.87</v>
      </c>
      <c r="AV13">
        <v>0</v>
      </c>
      <c r="AW13">
        <v>0</v>
      </c>
      <c r="AX13">
        <v>43.87</v>
      </c>
      <c r="AY13">
        <v>0</v>
      </c>
      <c r="AZ13">
        <v>0</v>
      </c>
      <c r="BA13">
        <v>0</v>
      </c>
      <c r="BB13">
        <v>52.51</v>
      </c>
      <c r="BC13">
        <v>0</v>
      </c>
      <c r="BD13">
        <v>0</v>
      </c>
      <c r="BE13">
        <v>0</v>
      </c>
      <c r="BF13">
        <v>9.65</v>
      </c>
      <c r="BG13">
        <v>115.84</v>
      </c>
      <c r="BH13">
        <v>15.67</v>
      </c>
      <c r="BI13">
        <v>46.33</v>
      </c>
      <c r="BJ13">
        <v>48.26</v>
      </c>
      <c r="BK13">
        <v>0</v>
      </c>
      <c r="BL13">
        <v>14.48</v>
      </c>
      <c r="BM13">
        <v>39.58</v>
      </c>
      <c r="BN13">
        <v>6.76</v>
      </c>
      <c r="BO13">
        <v>4.83</v>
      </c>
      <c r="BP13">
        <v>0</v>
      </c>
      <c r="BQ13">
        <v>48.26</v>
      </c>
      <c r="BR13">
        <v>29.03</v>
      </c>
      <c r="BS13">
        <v>19.309999999999999</v>
      </c>
      <c r="BT13">
        <v>19.309999999999999</v>
      </c>
      <c r="BU13">
        <v>5.79</v>
      </c>
      <c r="BV13">
        <v>57.92</v>
      </c>
      <c r="BW13">
        <v>48.26</v>
      </c>
      <c r="BX13">
        <v>0</v>
      </c>
      <c r="BY13">
        <v>0</v>
      </c>
    </row>
    <row r="14" spans="1:77">
      <c r="A14" t="s">
        <v>243</v>
      </c>
      <c r="G14" t="s">
        <v>56</v>
      </c>
      <c r="H14" s="73">
        <v>366.33</v>
      </c>
      <c r="I14" s="46">
        <v>76.440000000000012</v>
      </c>
      <c r="J14" s="46">
        <v>415.69</v>
      </c>
      <c r="K14" s="46">
        <v>131.38999999999999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0.48</v>
      </c>
      <c r="AC14">
        <v>0</v>
      </c>
      <c r="AD14">
        <v>2</v>
      </c>
      <c r="AE14">
        <v>0</v>
      </c>
      <c r="AF14">
        <v>66.790000000000006</v>
      </c>
      <c r="AG14">
        <v>14.62</v>
      </c>
      <c r="AH14">
        <v>96.53</v>
      </c>
      <c r="AI14">
        <v>0</v>
      </c>
      <c r="AJ14">
        <v>0</v>
      </c>
      <c r="AK14">
        <v>0</v>
      </c>
      <c r="AL14">
        <v>1.93</v>
      </c>
      <c r="AM14">
        <v>4.83</v>
      </c>
      <c r="AN14">
        <v>67.569999999999993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67.569999999999993</v>
      </c>
      <c r="AU14">
        <v>43.87</v>
      </c>
      <c r="AV14">
        <v>0</v>
      </c>
      <c r="AW14">
        <v>0</v>
      </c>
      <c r="AX14">
        <v>43.87</v>
      </c>
      <c r="AY14">
        <v>0</v>
      </c>
      <c r="AZ14">
        <v>0</v>
      </c>
      <c r="BA14">
        <v>0</v>
      </c>
      <c r="BB14">
        <v>52.51</v>
      </c>
      <c r="BC14">
        <v>0</v>
      </c>
      <c r="BD14">
        <v>0</v>
      </c>
      <c r="BE14">
        <v>0</v>
      </c>
      <c r="BF14">
        <v>9.65</v>
      </c>
      <c r="BG14">
        <v>115.84</v>
      </c>
      <c r="BH14">
        <v>15.67</v>
      </c>
      <c r="BI14">
        <v>46.33</v>
      </c>
      <c r="BJ14">
        <v>48.26</v>
      </c>
      <c r="BK14">
        <v>0</v>
      </c>
      <c r="BL14">
        <v>14.48</v>
      </c>
      <c r="BM14">
        <v>39.58</v>
      </c>
      <c r="BN14">
        <v>6.76</v>
      </c>
      <c r="BO14">
        <v>4.83</v>
      </c>
      <c r="BP14">
        <v>0</v>
      </c>
      <c r="BQ14">
        <v>48.26</v>
      </c>
      <c r="BR14">
        <v>29.03</v>
      </c>
      <c r="BS14">
        <v>19.309999999999999</v>
      </c>
      <c r="BT14">
        <v>19.309999999999999</v>
      </c>
      <c r="BU14">
        <v>5.79</v>
      </c>
      <c r="BV14">
        <v>57.92</v>
      </c>
      <c r="BW14">
        <v>48.26</v>
      </c>
      <c r="BX14">
        <v>0</v>
      </c>
      <c r="BY14">
        <v>0</v>
      </c>
    </row>
    <row r="15" spans="1:77">
      <c r="A15" t="s">
        <v>244</v>
      </c>
      <c r="G15" t="s">
        <v>57</v>
      </c>
      <c r="H15" s="73">
        <v>366.33</v>
      </c>
      <c r="I15" s="46">
        <v>76.440000000000012</v>
      </c>
      <c r="J15" s="46">
        <v>415.5</v>
      </c>
      <c r="K15" s="46">
        <v>131.38999999999999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0.48</v>
      </c>
      <c r="AC15">
        <v>0</v>
      </c>
      <c r="AD15">
        <v>2</v>
      </c>
      <c r="AE15">
        <v>0</v>
      </c>
      <c r="AF15">
        <v>66.790000000000006</v>
      </c>
      <c r="AG15">
        <v>14.62</v>
      </c>
      <c r="AH15">
        <v>96.53</v>
      </c>
      <c r="AI15">
        <v>0</v>
      </c>
      <c r="AJ15">
        <v>0</v>
      </c>
      <c r="AK15">
        <v>0</v>
      </c>
      <c r="AL15">
        <v>1.93</v>
      </c>
      <c r="AM15">
        <v>4.83</v>
      </c>
      <c r="AN15">
        <v>67.569999999999993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67.569999999999993</v>
      </c>
      <c r="AU15">
        <v>43.87</v>
      </c>
      <c r="AV15">
        <v>0</v>
      </c>
      <c r="AW15">
        <v>0</v>
      </c>
      <c r="AX15">
        <v>43.87</v>
      </c>
      <c r="AY15">
        <v>0</v>
      </c>
      <c r="AZ15">
        <v>0</v>
      </c>
      <c r="BA15">
        <v>0</v>
      </c>
      <c r="BB15">
        <v>52.51</v>
      </c>
      <c r="BC15">
        <v>0</v>
      </c>
      <c r="BD15">
        <v>0</v>
      </c>
      <c r="BE15">
        <v>0</v>
      </c>
      <c r="BF15">
        <v>9.65</v>
      </c>
      <c r="BG15">
        <v>115.84</v>
      </c>
      <c r="BH15">
        <v>15.48</v>
      </c>
      <c r="BI15">
        <v>46.33</v>
      </c>
      <c r="BJ15">
        <v>48.26</v>
      </c>
      <c r="BK15">
        <v>0</v>
      </c>
      <c r="BL15">
        <v>14.48</v>
      </c>
      <c r="BM15">
        <v>39.58</v>
      </c>
      <c r="BN15">
        <v>6.76</v>
      </c>
      <c r="BO15">
        <v>4.83</v>
      </c>
      <c r="BP15">
        <v>0</v>
      </c>
      <c r="BQ15">
        <v>48.26</v>
      </c>
      <c r="BR15">
        <v>29.03</v>
      </c>
      <c r="BS15">
        <v>19.309999999999999</v>
      </c>
      <c r="BT15">
        <v>19.309999999999999</v>
      </c>
      <c r="BU15">
        <v>5.79</v>
      </c>
      <c r="BV15">
        <v>57.92</v>
      </c>
      <c r="BW15">
        <v>48.26</v>
      </c>
      <c r="BX15">
        <v>0</v>
      </c>
      <c r="BY15">
        <v>0</v>
      </c>
    </row>
    <row r="16" spans="1:77">
      <c r="A16" t="s">
        <v>245</v>
      </c>
      <c r="G16" t="s">
        <v>58</v>
      </c>
      <c r="H16" s="73">
        <v>366.33</v>
      </c>
      <c r="I16" s="46">
        <v>76.440000000000012</v>
      </c>
      <c r="J16" s="46">
        <v>415.5</v>
      </c>
      <c r="K16" s="46">
        <v>131.38999999999999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0.48</v>
      </c>
      <c r="AC16">
        <v>0</v>
      </c>
      <c r="AD16">
        <v>2</v>
      </c>
      <c r="AE16">
        <v>0</v>
      </c>
      <c r="AF16">
        <v>66.790000000000006</v>
      </c>
      <c r="AG16">
        <v>14.62</v>
      </c>
      <c r="AH16">
        <v>96.53</v>
      </c>
      <c r="AI16">
        <v>0</v>
      </c>
      <c r="AJ16">
        <v>0</v>
      </c>
      <c r="AK16">
        <v>0</v>
      </c>
      <c r="AL16">
        <v>1.93</v>
      </c>
      <c r="AM16">
        <v>4.83</v>
      </c>
      <c r="AN16">
        <v>67.569999999999993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67.569999999999993</v>
      </c>
      <c r="AU16">
        <v>43.87</v>
      </c>
      <c r="AV16">
        <v>0</v>
      </c>
      <c r="AW16">
        <v>0</v>
      </c>
      <c r="AX16">
        <v>43.87</v>
      </c>
      <c r="AY16">
        <v>0</v>
      </c>
      <c r="AZ16">
        <v>0</v>
      </c>
      <c r="BA16">
        <v>0</v>
      </c>
      <c r="BB16">
        <v>52.51</v>
      </c>
      <c r="BC16">
        <v>0</v>
      </c>
      <c r="BD16">
        <v>0</v>
      </c>
      <c r="BE16">
        <v>0</v>
      </c>
      <c r="BF16">
        <v>9.65</v>
      </c>
      <c r="BG16">
        <v>115.84</v>
      </c>
      <c r="BH16">
        <v>15.48</v>
      </c>
      <c r="BI16">
        <v>46.33</v>
      </c>
      <c r="BJ16">
        <v>48.26</v>
      </c>
      <c r="BK16">
        <v>0</v>
      </c>
      <c r="BL16">
        <v>14.48</v>
      </c>
      <c r="BM16">
        <v>39.58</v>
      </c>
      <c r="BN16">
        <v>6.76</v>
      </c>
      <c r="BO16">
        <v>4.83</v>
      </c>
      <c r="BP16">
        <v>0</v>
      </c>
      <c r="BQ16">
        <v>48.26</v>
      </c>
      <c r="BR16">
        <v>29.03</v>
      </c>
      <c r="BS16">
        <v>19.309999999999999</v>
      </c>
      <c r="BT16">
        <v>19.309999999999999</v>
      </c>
      <c r="BU16">
        <v>5.79</v>
      </c>
      <c r="BV16">
        <v>57.92</v>
      </c>
      <c r="BW16">
        <v>48.26</v>
      </c>
      <c r="BX16">
        <v>0</v>
      </c>
      <c r="BY16">
        <v>0</v>
      </c>
    </row>
    <row r="17" spans="1:77">
      <c r="A17" t="s">
        <v>246</v>
      </c>
      <c r="G17" t="s">
        <v>59</v>
      </c>
      <c r="H17" s="73">
        <v>366.33</v>
      </c>
      <c r="I17" s="46">
        <v>76.440000000000012</v>
      </c>
      <c r="J17" s="46">
        <v>415.5</v>
      </c>
      <c r="K17" s="46">
        <v>131.38999999999999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0.48</v>
      </c>
      <c r="AC17">
        <v>0</v>
      </c>
      <c r="AD17">
        <v>2</v>
      </c>
      <c r="AE17">
        <v>0</v>
      </c>
      <c r="AF17">
        <v>66.790000000000006</v>
      </c>
      <c r="AG17">
        <v>14.62</v>
      </c>
      <c r="AH17">
        <v>96.53</v>
      </c>
      <c r="AI17">
        <v>0</v>
      </c>
      <c r="AJ17">
        <v>0</v>
      </c>
      <c r="AK17">
        <v>0</v>
      </c>
      <c r="AL17">
        <v>1.93</v>
      </c>
      <c r="AM17">
        <v>4.83</v>
      </c>
      <c r="AN17">
        <v>67.569999999999993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67.569999999999993</v>
      </c>
      <c r="AU17">
        <v>43.87</v>
      </c>
      <c r="AV17">
        <v>0</v>
      </c>
      <c r="AW17">
        <v>0</v>
      </c>
      <c r="AX17">
        <v>43.87</v>
      </c>
      <c r="AY17">
        <v>0</v>
      </c>
      <c r="AZ17">
        <v>0</v>
      </c>
      <c r="BA17">
        <v>0</v>
      </c>
      <c r="BB17">
        <v>52.51</v>
      </c>
      <c r="BC17">
        <v>0</v>
      </c>
      <c r="BD17">
        <v>0</v>
      </c>
      <c r="BE17">
        <v>0</v>
      </c>
      <c r="BF17">
        <v>9.65</v>
      </c>
      <c r="BG17">
        <v>115.84</v>
      </c>
      <c r="BH17">
        <v>15.48</v>
      </c>
      <c r="BI17">
        <v>46.33</v>
      </c>
      <c r="BJ17">
        <v>48.26</v>
      </c>
      <c r="BK17">
        <v>0</v>
      </c>
      <c r="BL17">
        <v>14.48</v>
      </c>
      <c r="BM17">
        <v>39.58</v>
      </c>
      <c r="BN17">
        <v>6.76</v>
      </c>
      <c r="BO17">
        <v>4.83</v>
      </c>
      <c r="BP17">
        <v>0</v>
      </c>
      <c r="BQ17">
        <v>48.26</v>
      </c>
      <c r="BR17">
        <v>29.03</v>
      </c>
      <c r="BS17">
        <v>19.309999999999999</v>
      </c>
      <c r="BT17">
        <v>19.309999999999999</v>
      </c>
      <c r="BU17">
        <v>5.79</v>
      </c>
      <c r="BV17">
        <v>57.92</v>
      </c>
      <c r="BW17">
        <v>48.26</v>
      </c>
      <c r="BX17">
        <v>0</v>
      </c>
      <c r="BY17">
        <v>0</v>
      </c>
    </row>
    <row r="18" spans="1:77">
      <c r="A18" t="s">
        <v>247</v>
      </c>
      <c r="G18" t="s">
        <v>60</v>
      </c>
      <c r="H18" s="73">
        <v>366.33</v>
      </c>
      <c r="I18" s="46">
        <v>76.440000000000012</v>
      </c>
      <c r="J18" s="46">
        <v>415.5</v>
      </c>
      <c r="K18" s="46">
        <v>131.38999999999999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0.48</v>
      </c>
      <c r="AC18">
        <v>0</v>
      </c>
      <c r="AD18">
        <v>2</v>
      </c>
      <c r="AE18">
        <v>0</v>
      </c>
      <c r="AF18">
        <v>66.790000000000006</v>
      </c>
      <c r="AG18">
        <v>14.62</v>
      </c>
      <c r="AH18">
        <v>96.53</v>
      </c>
      <c r="AI18">
        <v>0</v>
      </c>
      <c r="AJ18">
        <v>0</v>
      </c>
      <c r="AK18">
        <v>0</v>
      </c>
      <c r="AL18">
        <v>1.93</v>
      </c>
      <c r="AM18">
        <v>4.83</v>
      </c>
      <c r="AN18">
        <v>67.569999999999993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67.569999999999993</v>
      </c>
      <c r="AU18">
        <v>43.87</v>
      </c>
      <c r="AV18">
        <v>0</v>
      </c>
      <c r="AW18">
        <v>0</v>
      </c>
      <c r="AX18">
        <v>43.87</v>
      </c>
      <c r="AY18">
        <v>0</v>
      </c>
      <c r="AZ18">
        <v>0</v>
      </c>
      <c r="BA18">
        <v>0</v>
      </c>
      <c r="BB18">
        <v>52.51</v>
      </c>
      <c r="BC18">
        <v>0</v>
      </c>
      <c r="BD18">
        <v>0</v>
      </c>
      <c r="BE18">
        <v>0</v>
      </c>
      <c r="BF18">
        <v>9.65</v>
      </c>
      <c r="BG18">
        <v>115.84</v>
      </c>
      <c r="BH18">
        <v>15.48</v>
      </c>
      <c r="BI18">
        <v>46.33</v>
      </c>
      <c r="BJ18">
        <v>48.26</v>
      </c>
      <c r="BK18">
        <v>0</v>
      </c>
      <c r="BL18">
        <v>14.48</v>
      </c>
      <c r="BM18">
        <v>39.58</v>
      </c>
      <c r="BN18">
        <v>6.76</v>
      </c>
      <c r="BO18">
        <v>4.83</v>
      </c>
      <c r="BP18">
        <v>0</v>
      </c>
      <c r="BQ18">
        <v>48.26</v>
      </c>
      <c r="BR18">
        <v>29.03</v>
      </c>
      <c r="BS18">
        <v>19.309999999999999</v>
      </c>
      <c r="BT18">
        <v>19.309999999999999</v>
      </c>
      <c r="BU18">
        <v>5.79</v>
      </c>
      <c r="BV18">
        <v>57.92</v>
      </c>
      <c r="BW18">
        <v>48.26</v>
      </c>
      <c r="BX18">
        <v>0</v>
      </c>
      <c r="BY18">
        <v>0</v>
      </c>
    </row>
    <row r="19" spans="1:77">
      <c r="A19" t="s">
        <v>261</v>
      </c>
      <c r="G19" t="s">
        <v>61</v>
      </c>
      <c r="H19" s="73">
        <v>366.33</v>
      </c>
      <c r="I19" s="46">
        <v>76.440000000000012</v>
      </c>
      <c r="J19" s="46">
        <v>415.21999999999997</v>
      </c>
      <c r="K19" s="46">
        <v>131.38999999999999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0.48</v>
      </c>
      <c r="AC19">
        <v>0</v>
      </c>
      <c r="AD19">
        <v>2</v>
      </c>
      <c r="AE19">
        <v>0</v>
      </c>
      <c r="AF19">
        <v>66.790000000000006</v>
      </c>
      <c r="AG19">
        <v>14.62</v>
      </c>
      <c r="AH19">
        <v>96.53</v>
      </c>
      <c r="AI19">
        <v>0</v>
      </c>
      <c r="AJ19">
        <v>0</v>
      </c>
      <c r="AK19">
        <v>0</v>
      </c>
      <c r="AL19">
        <v>1.93</v>
      </c>
      <c r="AM19">
        <v>4.83</v>
      </c>
      <c r="AN19">
        <v>67.569999999999993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67.569999999999993</v>
      </c>
      <c r="AU19">
        <v>43.87</v>
      </c>
      <c r="AV19">
        <v>0</v>
      </c>
      <c r="AW19">
        <v>0</v>
      </c>
      <c r="AX19">
        <v>43.87</v>
      </c>
      <c r="AY19">
        <v>0</v>
      </c>
      <c r="AZ19">
        <v>0</v>
      </c>
      <c r="BA19">
        <v>0</v>
      </c>
      <c r="BB19">
        <v>52.51</v>
      </c>
      <c r="BC19">
        <v>0</v>
      </c>
      <c r="BD19">
        <v>0</v>
      </c>
      <c r="BE19">
        <v>0</v>
      </c>
      <c r="BF19">
        <v>9.65</v>
      </c>
      <c r="BG19">
        <v>115.84</v>
      </c>
      <c r="BH19">
        <v>15.2</v>
      </c>
      <c r="BI19">
        <v>46.33</v>
      </c>
      <c r="BJ19">
        <v>48.26</v>
      </c>
      <c r="BK19">
        <v>0</v>
      </c>
      <c r="BL19">
        <v>14.48</v>
      </c>
      <c r="BM19">
        <v>39.58</v>
      </c>
      <c r="BN19">
        <v>6.76</v>
      </c>
      <c r="BO19">
        <v>4.83</v>
      </c>
      <c r="BP19">
        <v>0</v>
      </c>
      <c r="BQ19">
        <v>48.26</v>
      </c>
      <c r="BR19">
        <v>29.03</v>
      </c>
      <c r="BS19">
        <v>19.309999999999999</v>
      </c>
      <c r="BT19">
        <v>19.309999999999999</v>
      </c>
      <c r="BU19">
        <v>5.79</v>
      </c>
      <c r="BV19">
        <v>57.92</v>
      </c>
      <c r="BW19">
        <v>48.26</v>
      </c>
      <c r="BX19">
        <v>0</v>
      </c>
      <c r="BY19">
        <v>0</v>
      </c>
    </row>
    <row r="20" spans="1:77">
      <c r="A20" t="s">
        <v>262</v>
      </c>
      <c r="G20" t="s">
        <v>62</v>
      </c>
      <c r="H20" s="73">
        <v>366.33</v>
      </c>
      <c r="I20" s="46">
        <v>76.440000000000012</v>
      </c>
      <c r="J20" s="46">
        <v>415.21999999999997</v>
      </c>
      <c r="K20" s="46">
        <v>131.38999999999999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0.48</v>
      </c>
      <c r="AC20">
        <v>0</v>
      </c>
      <c r="AD20">
        <v>2</v>
      </c>
      <c r="AE20">
        <v>0</v>
      </c>
      <c r="AF20">
        <v>66.790000000000006</v>
      </c>
      <c r="AG20">
        <v>14.62</v>
      </c>
      <c r="AH20">
        <v>96.53</v>
      </c>
      <c r="AI20">
        <v>0</v>
      </c>
      <c r="AJ20">
        <v>0</v>
      </c>
      <c r="AK20">
        <v>0</v>
      </c>
      <c r="AL20">
        <v>1.93</v>
      </c>
      <c r="AM20">
        <v>4.83</v>
      </c>
      <c r="AN20">
        <v>67.569999999999993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67.569999999999993</v>
      </c>
      <c r="AU20">
        <v>43.87</v>
      </c>
      <c r="AV20">
        <v>0</v>
      </c>
      <c r="AW20">
        <v>0</v>
      </c>
      <c r="AX20">
        <v>43.87</v>
      </c>
      <c r="AY20">
        <v>0</v>
      </c>
      <c r="AZ20">
        <v>0</v>
      </c>
      <c r="BA20">
        <v>0</v>
      </c>
      <c r="BB20">
        <v>52.51</v>
      </c>
      <c r="BC20">
        <v>0</v>
      </c>
      <c r="BD20">
        <v>0</v>
      </c>
      <c r="BE20">
        <v>0</v>
      </c>
      <c r="BF20">
        <v>9.65</v>
      </c>
      <c r="BG20">
        <v>115.84</v>
      </c>
      <c r="BH20">
        <v>15.2</v>
      </c>
      <c r="BI20">
        <v>46.33</v>
      </c>
      <c r="BJ20">
        <v>48.26</v>
      </c>
      <c r="BK20">
        <v>0</v>
      </c>
      <c r="BL20">
        <v>14.48</v>
      </c>
      <c r="BM20">
        <v>39.58</v>
      </c>
      <c r="BN20">
        <v>6.76</v>
      </c>
      <c r="BO20">
        <v>4.83</v>
      </c>
      <c r="BP20">
        <v>0</v>
      </c>
      <c r="BQ20">
        <v>48.26</v>
      </c>
      <c r="BR20">
        <v>29.03</v>
      </c>
      <c r="BS20">
        <v>19.309999999999999</v>
      </c>
      <c r="BT20">
        <v>19.309999999999999</v>
      </c>
      <c r="BU20">
        <v>5.79</v>
      </c>
      <c r="BV20">
        <v>57.92</v>
      </c>
      <c r="BW20">
        <v>48.26</v>
      </c>
      <c r="BX20">
        <v>0</v>
      </c>
      <c r="BY20">
        <v>0</v>
      </c>
    </row>
    <row r="21" spans="1:77">
      <c r="A21" t="s">
        <v>248</v>
      </c>
      <c r="G21" t="s">
        <v>63</v>
      </c>
      <c r="H21" s="73">
        <v>366.33</v>
      </c>
      <c r="I21" s="46">
        <v>76.440000000000012</v>
      </c>
      <c r="J21" s="46">
        <v>415.21999999999997</v>
      </c>
      <c r="K21" s="46">
        <v>131.38999999999999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0.48</v>
      </c>
      <c r="AC21">
        <v>0</v>
      </c>
      <c r="AD21">
        <v>2</v>
      </c>
      <c r="AE21">
        <v>0</v>
      </c>
      <c r="AF21">
        <v>66.790000000000006</v>
      </c>
      <c r="AG21">
        <v>14.62</v>
      </c>
      <c r="AH21">
        <v>96.53</v>
      </c>
      <c r="AI21">
        <v>0</v>
      </c>
      <c r="AJ21">
        <v>0</v>
      </c>
      <c r="AK21">
        <v>0</v>
      </c>
      <c r="AL21">
        <v>1.93</v>
      </c>
      <c r="AM21">
        <v>4.83</v>
      </c>
      <c r="AN21">
        <v>67.569999999999993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67.569999999999993</v>
      </c>
      <c r="AU21">
        <v>43.87</v>
      </c>
      <c r="AV21">
        <v>0</v>
      </c>
      <c r="AW21">
        <v>0</v>
      </c>
      <c r="AX21">
        <v>43.87</v>
      </c>
      <c r="AY21">
        <v>0</v>
      </c>
      <c r="AZ21">
        <v>0</v>
      </c>
      <c r="BA21">
        <v>0</v>
      </c>
      <c r="BB21">
        <v>52.51</v>
      </c>
      <c r="BC21">
        <v>0</v>
      </c>
      <c r="BD21">
        <v>0</v>
      </c>
      <c r="BE21">
        <v>0</v>
      </c>
      <c r="BF21">
        <v>9.65</v>
      </c>
      <c r="BG21">
        <v>115.84</v>
      </c>
      <c r="BH21">
        <v>15.2</v>
      </c>
      <c r="BI21">
        <v>46.33</v>
      </c>
      <c r="BJ21">
        <v>48.26</v>
      </c>
      <c r="BK21">
        <v>0</v>
      </c>
      <c r="BL21">
        <v>14.48</v>
      </c>
      <c r="BM21">
        <v>39.58</v>
      </c>
      <c r="BN21">
        <v>6.76</v>
      </c>
      <c r="BO21">
        <v>4.83</v>
      </c>
      <c r="BP21">
        <v>0</v>
      </c>
      <c r="BQ21">
        <v>48.26</v>
      </c>
      <c r="BR21">
        <v>29.03</v>
      </c>
      <c r="BS21">
        <v>19.309999999999999</v>
      </c>
      <c r="BT21">
        <v>19.309999999999999</v>
      </c>
      <c r="BU21">
        <v>5.79</v>
      </c>
      <c r="BV21">
        <v>57.92</v>
      </c>
      <c r="BW21">
        <v>48.26</v>
      </c>
      <c r="BX21">
        <v>0</v>
      </c>
      <c r="BY21">
        <v>0</v>
      </c>
    </row>
    <row r="22" spans="1:77">
      <c r="A22" t="s">
        <v>249</v>
      </c>
      <c r="G22" t="s">
        <v>64</v>
      </c>
      <c r="H22" s="73">
        <v>366.33</v>
      </c>
      <c r="I22" s="46">
        <v>76.440000000000012</v>
      </c>
      <c r="J22" s="46">
        <v>415.21999999999997</v>
      </c>
      <c r="K22" s="46">
        <v>131.38999999999999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0.48</v>
      </c>
      <c r="AC22">
        <v>0</v>
      </c>
      <c r="AD22">
        <v>2</v>
      </c>
      <c r="AE22">
        <v>0</v>
      </c>
      <c r="AF22">
        <v>66.790000000000006</v>
      </c>
      <c r="AG22">
        <v>14.62</v>
      </c>
      <c r="AH22">
        <v>96.53</v>
      </c>
      <c r="AI22">
        <v>0</v>
      </c>
      <c r="AJ22">
        <v>0</v>
      </c>
      <c r="AK22">
        <v>0</v>
      </c>
      <c r="AL22">
        <v>1.93</v>
      </c>
      <c r="AM22">
        <v>4.83</v>
      </c>
      <c r="AN22">
        <v>67.569999999999993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67.569999999999993</v>
      </c>
      <c r="AU22">
        <v>43.87</v>
      </c>
      <c r="AV22">
        <v>0</v>
      </c>
      <c r="AW22">
        <v>0</v>
      </c>
      <c r="AX22">
        <v>43.87</v>
      </c>
      <c r="AY22">
        <v>0</v>
      </c>
      <c r="AZ22">
        <v>0</v>
      </c>
      <c r="BA22">
        <v>0</v>
      </c>
      <c r="BB22">
        <v>52.51</v>
      </c>
      <c r="BC22">
        <v>0</v>
      </c>
      <c r="BD22">
        <v>0</v>
      </c>
      <c r="BE22">
        <v>0</v>
      </c>
      <c r="BF22">
        <v>9.65</v>
      </c>
      <c r="BG22">
        <v>115.84</v>
      </c>
      <c r="BH22">
        <v>15.2</v>
      </c>
      <c r="BI22">
        <v>46.33</v>
      </c>
      <c r="BJ22">
        <v>48.26</v>
      </c>
      <c r="BK22">
        <v>0</v>
      </c>
      <c r="BL22">
        <v>14.48</v>
      </c>
      <c r="BM22">
        <v>39.58</v>
      </c>
      <c r="BN22">
        <v>6.76</v>
      </c>
      <c r="BO22">
        <v>4.83</v>
      </c>
      <c r="BP22">
        <v>0</v>
      </c>
      <c r="BQ22">
        <v>48.26</v>
      </c>
      <c r="BR22">
        <v>29.03</v>
      </c>
      <c r="BS22">
        <v>19.309999999999999</v>
      </c>
      <c r="BT22">
        <v>19.309999999999999</v>
      </c>
      <c r="BU22">
        <v>5.79</v>
      </c>
      <c r="BV22">
        <v>57.92</v>
      </c>
      <c r="BW22">
        <v>48.26</v>
      </c>
      <c r="BX22">
        <v>0</v>
      </c>
      <c r="BY22">
        <v>0</v>
      </c>
    </row>
    <row r="23" spans="1:77">
      <c r="A23" t="s">
        <v>250</v>
      </c>
      <c r="G23" t="s">
        <v>65</v>
      </c>
      <c r="H23" s="73">
        <v>366.33</v>
      </c>
      <c r="I23" s="46">
        <v>76.440000000000012</v>
      </c>
      <c r="J23" s="46">
        <v>414.95</v>
      </c>
      <c r="K23" s="46">
        <v>131.38999999999999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66.790000000000006</v>
      </c>
      <c r="Y23">
        <v>0</v>
      </c>
      <c r="Z23">
        <v>0</v>
      </c>
      <c r="AA23">
        <v>0</v>
      </c>
      <c r="AB23">
        <v>0.48</v>
      </c>
      <c r="AC23">
        <v>0</v>
      </c>
      <c r="AD23">
        <v>0</v>
      </c>
      <c r="AE23">
        <v>0</v>
      </c>
      <c r="AF23">
        <v>0</v>
      </c>
      <c r="AG23">
        <v>14.62</v>
      </c>
      <c r="AH23">
        <v>96.53</v>
      </c>
      <c r="AI23">
        <v>0</v>
      </c>
      <c r="AJ23">
        <v>0</v>
      </c>
      <c r="AK23">
        <v>0</v>
      </c>
      <c r="AL23">
        <v>1.93</v>
      </c>
      <c r="AM23">
        <v>4.83</v>
      </c>
      <c r="AN23">
        <v>67.569999999999993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67.569999999999993</v>
      </c>
      <c r="AU23">
        <v>43.87</v>
      </c>
      <c r="AV23">
        <v>0</v>
      </c>
      <c r="AW23">
        <v>0</v>
      </c>
      <c r="AX23">
        <v>43.87</v>
      </c>
      <c r="AY23">
        <v>0</v>
      </c>
      <c r="AZ23">
        <v>0</v>
      </c>
      <c r="BA23">
        <v>0</v>
      </c>
      <c r="BB23">
        <v>52.51</v>
      </c>
      <c r="BC23">
        <v>0</v>
      </c>
      <c r="BD23">
        <v>0</v>
      </c>
      <c r="BE23">
        <v>0</v>
      </c>
      <c r="BF23">
        <v>9.65</v>
      </c>
      <c r="BG23">
        <v>115.84</v>
      </c>
      <c r="BH23">
        <v>14.93</v>
      </c>
      <c r="BI23">
        <v>46.33</v>
      </c>
      <c r="BJ23">
        <v>48.26</v>
      </c>
      <c r="BK23">
        <v>0</v>
      </c>
      <c r="BL23">
        <v>14.48</v>
      </c>
      <c r="BM23">
        <v>39.58</v>
      </c>
      <c r="BN23">
        <v>6.76</v>
      </c>
      <c r="BO23">
        <v>4.83</v>
      </c>
      <c r="BP23">
        <v>0</v>
      </c>
      <c r="BQ23">
        <v>48.26</v>
      </c>
      <c r="BR23">
        <v>29.03</v>
      </c>
      <c r="BS23">
        <v>19.309999999999999</v>
      </c>
      <c r="BT23">
        <v>19.309999999999999</v>
      </c>
      <c r="BU23">
        <v>5.79</v>
      </c>
      <c r="BV23">
        <v>57.92</v>
      </c>
      <c r="BW23">
        <v>48.26</v>
      </c>
      <c r="BX23">
        <v>0</v>
      </c>
      <c r="BY23">
        <v>0</v>
      </c>
    </row>
    <row r="24" spans="1:77">
      <c r="A24" t="s">
        <v>251</v>
      </c>
      <c r="G24" t="s">
        <v>66</v>
      </c>
      <c r="H24" s="73">
        <v>366.33</v>
      </c>
      <c r="I24" s="46">
        <v>76.440000000000012</v>
      </c>
      <c r="J24" s="46">
        <v>414.95</v>
      </c>
      <c r="K24" s="46">
        <v>131.38999999999999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66.790000000000006</v>
      </c>
      <c r="Y24">
        <v>0</v>
      </c>
      <c r="Z24">
        <v>0</v>
      </c>
      <c r="AA24">
        <v>0</v>
      </c>
      <c r="AB24">
        <v>0.48</v>
      </c>
      <c r="AC24">
        <v>0</v>
      </c>
      <c r="AD24">
        <v>0</v>
      </c>
      <c r="AE24">
        <v>0</v>
      </c>
      <c r="AF24">
        <v>0</v>
      </c>
      <c r="AG24">
        <v>14.62</v>
      </c>
      <c r="AH24">
        <v>96.53</v>
      </c>
      <c r="AI24">
        <v>0</v>
      </c>
      <c r="AJ24">
        <v>0</v>
      </c>
      <c r="AK24">
        <v>0</v>
      </c>
      <c r="AL24">
        <v>1.93</v>
      </c>
      <c r="AM24">
        <v>4.83</v>
      </c>
      <c r="AN24">
        <v>67.569999999999993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67.569999999999993</v>
      </c>
      <c r="AU24">
        <v>43.87</v>
      </c>
      <c r="AV24">
        <v>0</v>
      </c>
      <c r="AW24">
        <v>0</v>
      </c>
      <c r="AX24">
        <v>43.87</v>
      </c>
      <c r="AY24">
        <v>0</v>
      </c>
      <c r="AZ24">
        <v>0</v>
      </c>
      <c r="BA24">
        <v>0</v>
      </c>
      <c r="BB24">
        <v>52.51</v>
      </c>
      <c r="BC24">
        <v>0</v>
      </c>
      <c r="BD24">
        <v>0</v>
      </c>
      <c r="BE24">
        <v>0</v>
      </c>
      <c r="BF24">
        <v>9.65</v>
      </c>
      <c r="BG24">
        <v>115.84</v>
      </c>
      <c r="BH24">
        <v>14.93</v>
      </c>
      <c r="BI24">
        <v>46.33</v>
      </c>
      <c r="BJ24">
        <v>48.26</v>
      </c>
      <c r="BK24">
        <v>0</v>
      </c>
      <c r="BL24">
        <v>14.48</v>
      </c>
      <c r="BM24">
        <v>39.58</v>
      </c>
      <c r="BN24">
        <v>6.76</v>
      </c>
      <c r="BO24">
        <v>4.83</v>
      </c>
      <c r="BP24">
        <v>0</v>
      </c>
      <c r="BQ24">
        <v>48.26</v>
      </c>
      <c r="BR24">
        <v>29.03</v>
      </c>
      <c r="BS24">
        <v>19.309999999999999</v>
      </c>
      <c r="BT24">
        <v>19.309999999999999</v>
      </c>
      <c r="BU24">
        <v>5.79</v>
      </c>
      <c r="BV24">
        <v>57.92</v>
      </c>
      <c r="BW24">
        <v>48.26</v>
      </c>
      <c r="BX24">
        <v>0</v>
      </c>
      <c r="BY24">
        <v>0</v>
      </c>
    </row>
    <row r="25" spans="1:77">
      <c r="A25" t="s">
        <v>252</v>
      </c>
      <c r="G25" t="s">
        <v>67</v>
      </c>
      <c r="H25" s="73">
        <v>366.33</v>
      </c>
      <c r="I25" s="46">
        <v>76.440000000000012</v>
      </c>
      <c r="J25" s="46">
        <v>414.95</v>
      </c>
      <c r="K25" s="46">
        <v>131.38999999999999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66.790000000000006</v>
      </c>
      <c r="Y25">
        <v>0</v>
      </c>
      <c r="Z25">
        <v>0</v>
      </c>
      <c r="AA25">
        <v>0</v>
      </c>
      <c r="AB25">
        <v>0.48</v>
      </c>
      <c r="AC25">
        <v>0</v>
      </c>
      <c r="AD25">
        <v>0</v>
      </c>
      <c r="AE25">
        <v>0</v>
      </c>
      <c r="AF25">
        <v>0</v>
      </c>
      <c r="AG25">
        <v>14.62</v>
      </c>
      <c r="AH25">
        <v>96.53</v>
      </c>
      <c r="AI25">
        <v>0</v>
      </c>
      <c r="AJ25">
        <v>0</v>
      </c>
      <c r="AK25">
        <v>0</v>
      </c>
      <c r="AL25">
        <v>1.93</v>
      </c>
      <c r="AM25">
        <v>4.83</v>
      </c>
      <c r="AN25">
        <v>67.569999999999993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67.569999999999993</v>
      </c>
      <c r="AU25">
        <v>43.87</v>
      </c>
      <c r="AV25">
        <v>0</v>
      </c>
      <c r="AW25">
        <v>0</v>
      </c>
      <c r="AX25">
        <v>43.87</v>
      </c>
      <c r="AY25">
        <v>0</v>
      </c>
      <c r="AZ25">
        <v>0</v>
      </c>
      <c r="BA25">
        <v>0</v>
      </c>
      <c r="BB25">
        <v>52.51</v>
      </c>
      <c r="BC25">
        <v>0</v>
      </c>
      <c r="BD25">
        <v>0</v>
      </c>
      <c r="BE25">
        <v>0</v>
      </c>
      <c r="BF25">
        <v>9.65</v>
      </c>
      <c r="BG25">
        <v>115.84</v>
      </c>
      <c r="BH25">
        <v>14.93</v>
      </c>
      <c r="BI25">
        <v>46.33</v>
      </c>
      <c r="BJ25">
        <v>48.26</v>
      </c>
      <c r="BK25">
        <v>0</v>
      </c>
      <c r="BL25">
        <v>14.48</v>
      </c>
      <c r="BM25">
        <v>39.58</v>
      </c>
      <c r="BN25">
        <v>6.76</v>
      </c>
      <c r="BO25">
        <v>4.83</v>
      </c>
      <c r="BP25">
        <v>0</v>
      </c>
      <c r="BQ25">
        <v>48.26</v>
      </c>
      <c r="BR25">
        <v>29.03</v>
      </c>
      <c r="BS25">
        <v>19.309999999999999</v>
      </c>
      <c r="BT25">
        <v>19.309999999999999</v>
      </c>
      <c r="BU25">
        <v>5.79</v>
      </c>
      <c r="BV25">
        <v>57.92</v>
      </c>
      <c r="BW25">
        <v>48.26</v>
      </c>
      <c r="BX25">
        <v>0</v>
      </c>
      <c r="BY25">
        <v>0</v>
      </c>
    </row>
    <row r="26" spans="1:77">
      <c r="A26" t="s">
        <v>253</v>
      </c>
      <c r="G26" t="s">
        <v>68</v>
      </c>
      <c r="H26" s="73">
        <v>366.33</v>
      </c>
      <c r="I26" s="46">
        <v>76.440000000000012</v>
      </c>
      <c r="J26" s="46">
        <v>414.95</v>
      </c>
      <c r="K26" s="46">
        <v>131.38999999999999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66.790000000000006</v>
      </c>
      <c r="Y26">
        <v>0</v>
      </c>
      <c r="Z26">
        <v>0</v>
      </c>
      <c r="AA26">
        <v>0</v>
      </c>
      <c r="AB26">
        <v>0.48</v>
      </c>
      <c r="AC26">
        <v>0</v>
      </c>
      <c r="AD26">
        <v>0</v>
      </c>
      <c r="AE26">
        <v>0</v>
      </c>
      <c r="AF26">
        <v>0</v>
      </c>
      <c r="AG26">
        <v>14.62</v>
      </c>
      <c r="AH26">
        <v>96.53</v>
      </c>
      <c r="AI26">
        <v>0</v>
      </c>
      <c r="AJ26">
        <v>0</v>
      </c>
      <c r="AK26">
        <v>0</v>
      </c>
      <c r="AL26">
        <v>1.93</v>
      </c>
      <c r="AM26">
        <v>4.83</v>
      </c>
      <c r="AN26">
        <v>67.569999999999993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67.569999999999993</v>
      </c>
      <c r="AU26">
        <v>43.87</v>
      </c>
      <c r="AV26">
        <v>0</v>
      </c>
      <c r="AW26">
        <v>0</v>
      </c>
      <c r="AX26">
        <v>43.87</v>
      </c>
      <c r="AY26">
        <v>0</v>
      </c>
      <c r="AZ26">
        <v>0</v>
      </c>
      <c r="BA26">
        <v>0</v>
      </c>
      <c r="BB26">
        <v>52.51</v>
      </c>
      <c r="BC26">
        <v>0</v>
      </c>
      <c r="BD26">
        <v>0</v>
      </c>
      <c r="BE26">
        <v>0</v>
      </c>
      <c r="BF26">
        <v>9.65</v>
      </c>
      <c r="BG26">
        <v>115.84</v>
      </c>
      <c r="BH26">
        <v>14.93</v>
      </c>
      <c r="BI26">
        <v>46.33</v>
      </c>
      <c r="BJ26">
        <v>48.26</v>
      </c>
      <c r="BK26">
        <v>0</v>
      </c>
      <c r="BL26">
        <v>14.48</v>
      </c>
      <c r="BM26">
        <v>39.58</v>
      </c>
      <c r="BN26">
        <v>6.76</v>
      </c>
      <c r="BO26">
        <v>4.83</v>
      </c>
      <c r="BP26">
        <v>0</v>
      </c>
      <c r="BQ26">
        <v>48.26</v>
      </c>
      <c r="BR26">
        <v>29.03</v>
      </c>
      <c r="BS26">
        <v>19.309999999999999</v>
      </c>
      <c r="BT26">
        <v>19.309999999999999</v>
      </c>
      <c r="BU26">
        <v>5.79</v>
      </c>
      <c r="BV26">
        <v>57.92</v>
      </c>
      <c r="BW26">
        <v>48.26</v>
      </c>
      <c r="BX26">
        <v>0</v>
      </c>
      <c r="BY26">
        <v>0</v>
      </c>
    </row>
    <row r="27" spans="1:77">
      <c r="A27" t="s">
        <v>254</v>
      </c>
      <c r="G27" t="s">
        <v>69</v>
      </c>
      <c r="H27" s="73">
        <v>366.38</v>
      </c>
      <c r="I27" s="46">
        <v>66.790000000000006</v>
      </c>
      <c r="J27" s="46">
        <v>414.58</v>
      </c>
      <c r="K27" s="46">
        <v>131.38999999999999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66.790000000000006</v>
      </c>
      <c r="Y27">
        <v>0</v>
      </c>
      <c r="Z27">
        <v>0</v>
      </c>
      <c r="AA27">
        <v>0</v>
      </c>
      <c r="AB27">
        <v>0.53</v>
      </c>
      <c r="AC27">
        <v>0</v>
      </c>
      <c r="AD27">
        <v>0</v>
      </c>
      <c r="AE27">
        <v>0</v>
      </c>
      <c r="AF27">
        <v>0</v>
      </c>
      <c r="AG27">
        <v>14.62</v>
      </c>
      <c r="AH27">
        <v>96.53</v>
      </c>
      <c r="AI27">
        <v>0</v>
      </c>
      <c r="AJ27">
        <v>0</v>
      </c>
      <c r="AK27">
        <v>0</v>
      </c>
      <c r="AL27">
        <v>1.93</v>
      </c>
      <c r="AM27">
        <v>4.83</v>
      </c>
      <c r="AN27">
        <v>67.569999999999993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67.569999999999993</v>
      </c>
      <c r="AU27">
        <v>43.87</v>
      </c>
      <c r="AV27">
        <v>0</v>
      </c>
      <c r="AW27">
        <v>0</v>
      </c>
      <c r="AX27">
        <v>43.87</v>
      </c>
      <c r="AY27">
        <v>0</v>
      </c>
      <c r="AZ27">
        <v>0</v>
      </c>
      <c r="BA27">
        <v>0</v>
      </c>
      <c r="BB27">
        <v>52.51</v>
      </c>
      <c r="BC27">
        <v>0</v>
      </c>
      <c r="BD27">
        <v>0</v>
      </c>
      <c r="BE27">
        <v>0</v>
      </c>
      <c r="BF27">
        <v>0</v>
      </c>
      <c r="BG27">
        <v>115.84</v>
      </c>
      <c r="BH27">
        <v>14.56</v>
      </c>
      <c r="BI27">
        <v>46.33</v>
      </c>
      <c r="BJ27">
        <v>48.26</v>
      </c>
      <c r="BK27">
        <v>0</v>
      </c>
      <c r="BL27">
        <v>14.48</v>
      </c>
      <c r="BM27">
        <v>39.58</v>
      </c>
      <c r="BN27">
        <v>6.76</v>
      </c>
      <c r="BO27">
        <v>4.83</v>
      </c>
      <c r="BP27">
        <v>0</v>
      </c>
      <c r="BQ27">
        <v>48.26</v>
      </c>
      <c r="BR27">
        <v>29.03</v>
      </c>
      <c r="BS27">
        <v>19.309999999999999</v>
      </c>
      <c r="BT27">
        <v>19.309999999999999</v>
      </c>
      <c r="BU27">
        <v>5.79</v>
      </c>
      <c r="BV27">
        <v>57.92</v>
      </c>
      <c r="BW27">
        <v>48.26</v>
      </c>
      <c r="BX27">
        <v>0</v>
      </c>
      <c r="BY27">
        <v>0</v>
      </c>
    </row>
    <row r="28" spans="1:77">
      <c r="A28" t="s">
        <v>255</v>
      </c>
      <c r="G28" t="s">
        <v>70</v>
      </c>
      <c r="H28" s="73">
        <v>366.38</v>
      </c>
      <c r="I28" s="46">
        <v>66.790000000000006</v>
      </c>
      <c r="J28" s="46">
        <v>414.58</v>
      </c>
      <c r="K28" s="46">
        <v>131.38999999999999</v>
      </c>
      <c r="L28" s="46">
        <v>0.3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66.790000000000006</v>
      </c>
      <c r="Y28">
        <v>0</v>
      </c>
      <c r="Z28">
        <v>0</v>
      </c>
      <c r="AA28">
        <v>0</v>
      </c>
      <c r="AB28">
        <v>0.53</v>
      </c>
      <c r="AC28">
        <v>0</v>
      </c>
      <c r="AD28">
        <v>0</v>
      </c>
      <c r="AE28">
        <v>0</v>
      </c>
      <c r="AF28">
        <v>0</v>
      </c>
      <c r="AG28">
        <v>14.62</v>
      </c>
      <c r="AH28">
        <v>96.53</v>
      </c>
      <c r="AI28">
        <v>0</v>
      </c>
      <c r="AJ28">
        <v>0</v>
      </c>
      <c r="AK28">
        <v>0</v>
      </c>
      <c r="AL28">
        <v>1.93</v>
      </c>
      <c r="AM28">
        <v>4.83</v>
      </c>
      <c r="AN28">
        <v>67.569999999999993</v>
      </c>
      <c r="AO28">
        <v>0</v>
      </c>
      <c r="AP28">
        <v>0</v>
      </c>
      <c r="AQ28">
        <v>0</v>
      </c>
      <c r="AR28">
        <v>0</v>
      </c>
      <c r="AS28">
        <v>0.3</v>
      </c>
      <c r="AT28">
        <v>67.569999999999993</v>
      </c>
      <c r="AU28">
        <v>43.87</v>
      </c>
      <c r="AV28">
        <v>0</v>
      </c>
      <c r="AW28">
        <v>0</v>
      </c>
      <c r="AX28">
        <v>43.87</v>
      </c>
      <c r="AY28">
        <v>0</v>
      </c>
      <c r="AZ28">
        <v>0</v>
      </c>
      <c r="BA28">
        <v>0</v>
      </c>
      <c r="BB28">
        <v>52.51</v>
      </c>
      <c r="BC28">
        <v>0</v>
      </c>
      <c r="BD28">
        <v>0</v>
      </c>
      <c r="BE28">
        <v>0</v>
      </c>
      <c r="BF28">
        <v>0</v>
      </c>
      <c r="BG28">
        <v>115.84</v>
      </c>
      <c r="BH28">
        <v>14.56</v>
      </c>
      <c r="BI28">
        <v>46.33</v>
      </c>
      <c r="BJ28">
        <v>48.26</v>
      </c>
      <c r="BK28">
        <v>0</v>
      </c>
      <c r="BL28">
        <v>14.48</v>
      </c>
      <c r="BM28">
        <v>39.58</v>
      </c>
      <c r="BN28">
        <v>6.76</v>
      </c>
      <c r="BO28">
        <v>4.83</v>
      </c>
      <c r="BP28">
        <v>0</v>
      </c>
      <c r="BQ28">
        <v>48.26</v>
      </c>
      <c r="BR28">
        <v>29.03</v>
      </c>
      <c r="BS28">
        <v>19.309999999999999</v>
      </c>
      <c r="BT28">
        <v>19.309999999999999</v>
      </c>
      <c r="BU28">
        <v>5.79</v>
      </c>
      <c r="BV28">
        <v>57.92</v>
      </c>
      <c r="BW28">
        <v>48.26</v>
      </c>
      <c r="BX28">
        <v>0</v>
      </c>
      <c r="BY28">
        <v>0</v>
      </c>
    </row>
    <row r="29" spans="1:77">
      <c r="A29" t="s">
        <v>263</v>
      </c>
      <c r="G29" t="s">
        <v>71</v>
      </c>
      <c r="H29" s="73">
        <v>366.38</v>
      </c>
      <c r="I29" s="46">
        <v>66.790000000000006</v>
      </c>
      <c r="J29" s="46">
        <v>414.58</v>
      </c>
      <c r="K29" s="46">
        <v>131.38999999999999</v>
      </c>
      <c r="L29" s="46">
        <v>0.62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66.790000000000006</v>
      </c>
      <c r="Y29">
        <v>0</v>
      </c>
      <c r="Z29">
        <v>0</v>
      </c>
      <c r="AA29">
        <v>0</v>
      </c>
      <c r="AB29">
        <v>0.53</v>
      </c>
      <c r="AC29">
        <v>0</v>
      </c>
      <c r="AD29">
        <v>0</v>
      </c>
      <c r="AE29">
        <v>0</v>
      </c>
      <c r="AF29">
        <v>0</v>
      </c>
      <c r="AG29">
        <v>14.62</v>
      </c>
      <c r="AH29">
        <v>96.53</v>
      </c>
      <c r="AI29">
        <v>0</v>
      </c>
      <c r="AJ29">
        <v>0</v>
      </c>
      <c r="AK29">
        <v>0</v>
      </c>
      <c r="AL29">
        <v>1.93</v>
      </c>
      <c r="AM29">
        <v>4.83</v>
      </c>
      <c r="AN29">
        <v>67.569999999999993</v>
      </c>
      <c r="AO29">
        <v>0</v>
      </c>
      <c r="AP29">
        <v>0</v>
      </c>
      <c r="AQ29">
        <v>0</v>
      </c>
      <c r="AR29">
        <v>0</v>
      </c>
      <c r="AS29">
        <v>0.62</v>
      </c>
      <c r="AT29">
        <v>67.569999999999993</v>
      </c>
      <c r="AU29">
        <v>43.87</v>
      </c>
      <c r="AV29">
        <v>0</v>
      </c>
      <c r="AW29">
        <v>0</v>
      </c>
      <c r="AX29">
        <v>43.87</v>
      </c>
      <c r="AY29">
        <v>0</v>
      </c>
      <c r="AZ29">
        <v>0</v>
      </c>
      <c r="BA29">
        <v>0</v>
      </c>
      <c r="BB29">
        <v>52.51</v>
      </c>
      <c r="BC29">
        <v>0</v>
      </c>
      <c r="BD29">
        <v>0</v>
      </c>
      <c r="BE29">
        <v>0</v>
      </c>
      <c r="BF29">
        <v>0</v>
      </c>
      <c r="BG29">
        <v>115.84</v>
      </c>
      <c r="BH29">
        <v>14.56</v>
      </c>
      <c r="BI29">
        <v>46.33</v>
      </c>
      <c r="BJ29">
        <v>48.26</v>
      </c>
      <c r="BK29">
        <v>0</v>
      </c>
      <c r="BL29">
        <v>14.48</v>
      </c>
      <c r="BM29">
        <v>39.58</v>
      </c>
      <c r="BN29">
        <v>6.76</v>
      </c>
      <c r="BO29">
        <v>4.83</v>
      </c>
      <c r="BP29">
        <v>0</v>
      </c>
      <c r="BQ29">
        <v>48.26</v>
      </c>
      <c r="BR29">
        <v>29.03</v>
      </c>
      <c r="BS29">
        <v>19.309999999999999</v>
      </c>
      <c r="BT29">
        <v>19.309999999999999</v>
      </c>
      <c r="BU29">
        <v>5.79</v>
      </c>
      <c r="BV29">
        <v>57.92</v>
      </c>
      <c r="BW29">
        <v>48.26</v>
      </c>
      <c r="BX29">
        <v>0</v>
      </c>
      <c r="BY29">
        <v>0</v>
      </c>
    </row>
    <row r="30" spans="1:77">
      <c r="A30" t="s">
        <v>264</v>
      </c>
      <c r="G30" t="s">
        <v>72</v>
      </c>
      <c r="H30" s="73">
        <v>366.38</v>
      </c>
      <c r="I30" s="46">
        <v>66.790000000000006</v>
      </c>
      <c r="J30" s="46">
        <v>414.58</v>
      </c>
      <c r="K30" s="46">
        <v>131.38999999999999</v>
      </c>
      <c r="L30" s="46">
        <v>0.75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66.790000000000006</v>
      </c>
      <c r="Y30">
        <v>0</v>
      </c>
      <c r="Z30">
        <v>0</v>
      </c>
      <c r="AA30">
        <v>0</v>
      </c>
      <c r="AB30">
        <v>0.53</v>
      </c>
      <c r="AC30">
        <v>0</v>
      </c>
      <c r="AD30">
        <v>0</v>
      </c>
      <c r="AE30">
        <v>0</v>
      </c>
      <c r="AF30">
        <v>0</v>
      </c>
      <c r="AG30">
        <v>14.62</v>
      </c>
      <c r="AH30">
        <v>96.53</v>
      </c>
      <c r="AI30">
        <v>0</v>
      </c>
      <c r="AJ30">
        <v>0</v>
      </c>
      <c r="AK30">
        <v>0</v>
      </c>
      <c r="AL30">
        <v>1.93</v>
      </c>
      <c r="AM30">
        <v>4.83</v>
      </c>
      <c r="AN30">
        <v>67.569999999999993</v>
      </c>
      <c r="AO30">
        <v>0</v>
      </c>
      <c r="AP30">
        <v>0</v>
      </c>
      <c r="AQ30">
        <v>0</v>
      </c>
      <c r="AR30">
        <v>0</v>
      </c>
      <c r="AS30">
        <v>0.75</v>
      </c>
      <c r="AT30">
        <v>67.569999999999993</v>
      </c>
      <c r="AU30">
        <v>43.87</v>
      </c>
      <c r="AV30">
        <v>0</v>
      </c>
      <c r="AW30">
        <v>0</v>
      </c>
      <c r="AX30">
        <v>43.87</v>
      </c>
      <c r="AY30">
        <v>0</v>
      </c>
      <c r="AZ30">
        <v>0</v>
      </c>
      <c r="BA30">
        <v>0</v>
      </c>
      <c r="BB30">
        <v>52.51</v>
      </c>
      <c r="BC30">
        <v>0</v>
      </c>
      <c r="BD30">
        <v>0</v>
      </c>
      <c r="BE30">
        <v>0</v>
      </c>
      <c r="BF30">
        <v>0</v>
      </c>
      <c r="BG30">
        <v>115.84</v>
      </c>
      <c r="BH30">
        <v>14.56</v>
      </c>
      <c r="BI30">
        <v>46.33</v>
      </c>
      <c r="BJ30">
        <v>48.26</v>
      </c>
      <c r="BK30">
        <v>0</v>
      </c>
      <c r="BL30">
        <v>14.48</v>
      </c>
      <c r="BM30">
        <v>39.58</v>
      </c>
      <c r="BN30">
        <v>6.76</v>
      </c>
      <c r="BO30">
        <v>4.83</v>
      </c>
      <c r="BP30">
        <v>0</v>
      </c>
      <c r="BQ30">
        <v>48.26</v>
      </c>
      <c r="BR30">
        <v>29.03</v>
      </c>
      <c r="BS30">
        <v>19.309999999999999</v>
      </c>
      <c r="BT30">
        <v>19.309999999999999</v>
      </c>
      <c r="BU30">
        <v>5.79</v>
      </c>
      <c r="BV30">
        <v>57.92</v>
      </c>
      <c r="BW30">
        <v>48.26</v>
      </c>
      <c r="BX30">
        <v>0</v>
      </c>
      <c r="BY30">
        <v>0</v>
      </c>
    </row>
    <row r="31" spans="1:77">
      <c r="A31" t="s">
        <v>274</v>
      </c>
      <c r="G31" t="s">
        <v>73</v>
      </c>
      <c r="H31" s="73">
        <v>366.48</v>
      </c>
      <c r="I31" s="46">
        <v>66.790000000000006</v>
      </c>
      <c r="J31" s="46">
        <v>414.12</v>
      </c>
      <c r="K31" s="46">
        <v>131.38999999999999</v>
      </c>
      <c r="L31" s="46">
        <v>1.07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66.790000000000006</v>
      </c>
      <c r="Y31">
        <v>0</v>
      </c>
      <c r="Z31">
        <v>0</v>
      </c>
      <c r="AA31">
        <v>0</v>
      </c>
      <c r="AB31">
        <v>0.63</v>
      </c>
      <c r="AC31">
        <v>0</v>
      </c>
      <c r="AD31">
        <v>0</v>
      </c>
      <c r="AE31">
        <v>0</v>
      </c>
      <c r="AF31">
        <v>0</v>
      </c>
      <c r="AG31">
        <v>14.62</v>
      </c>
      <c r="AH31">
        <v>96.53</v>
      </c>
      <c r="AI31">
        <v>0</v>
      </c>
      <c r="AJ31">
        <v>0</v>
      </c>
      <c r="AK31">
        <v>0</v>
      </c>
      <c r="AL31">
        <v>1.93</v>
      </c>
      <c r="AM31">
        <v>4.83</v>
      </c>
      <c r="AN31">
        <v>67.569999999999993</v>
      </c>
      <c r="AO31">
        <v>0</v>
      </c>
      <c r="AP31">
        <v>0</v>
      </c>
      <c r="AQ31">
        <v>0</v>
      </c>
      <c r="AR31">
        <v>0</v>
      </c>
      <c r="AS31">
        <v>1.07</v>
      </c>
      <c r="AT31">
        <v>67.569999999999993</v>
      </c>
      <c r="AU31">
        <v>43.87</v>
      </c>
      <c r="AV31">
        <v>0</v>
      </c>
      <c r="AW31">
        <v>0</v>
      </c>
      <c r="AX31">
        <v>43.87</v>
      </c>
      <c r="AY31">
        <v>0</v>
      </c>
      <c r="AZ31">
        <v>0</v>
      </c>
      <c r="BA31">
        <v>0</v>
      </c>
      <c r="BB31">
        <v>52.51</v>
      </c>
      <c r="BC31">
        <v>0</v>
      </c>
      <c r="BD31">
        <v>0</v>
      </c>
      <c r="BE31">
        <v>0</v>
      </c>
      <c r="BF31">
        <v>0</v>
      </c>
      <c r="BG31">
        <v>115.84</v>
      </c>
      <c r="BH31">
        <v>14.1</v>
      </c>
      <c r="BI31">
        <v>46.33</v>
      </c>
      <c r="BJ31">
        <v>48.26</v>
      </c>
      <c r="BK31">
        <v>0</v>
      </c>
      <c r="BL31">
        <v>14.48</v>
      </c>
      <c r="BM31">
        <v>39.58</v>
      </c>
      <c r="BN31">
        <v>6.76</v>
      </c>
      <c r="BO31">
        <v>4.83</v>
      </c>
      <c r="BP31">
        <v>0</v>
      </c>
      <c r="BQ31">
        <v>48.26</v>
      </c>
      <c r="BR31">
        <v>29.03</v>
      </c>
      <c r="BS31">
        <v>19.309999999999999</v>
      </c>
      <c r="BT31">
        <v>19.309999999999999</v>
      </c>
      <c r="BU31">
        <v>5.79</v>
      </c>
      <c r="BV31">
        <v>57.92</v>
      </c>
      <c r="BW31">
        <v>48.26</v>
      </c>
      <c r="BX31">
        <v>0</v>
      </c>
      <c r="BY31">
        <v>0</v>
      </c>
    </row>
    <row r="32" spans="1:77">
      <c r="A32" t="s">
        <v>275</v>
      </c>
      <c r="G32" t="s">
        <v>74</v>
      </c>
      <c r="H32" s="73">
        <v>366.48</v>
      </c>
      <c r="I32" s="46">
        <v>66.790000000000006</v>
      </c>
      <c r="J32" s="46">
        <v>414.12</v>
      </c>
      <c r="K32" s="46">
        <v>131.38999999999999</v>
      </c>
      <c r="L32" s="46">
        <v>1.4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66.790000000000006</v>
      </c>
      <c r="Y32">
        <v>0</v>
      </c>
      <c r="Z32">
        <v>0</v>
      </c>
      <c r="AA32">
        <v>0</v>
      </c>
      <c r="AB32">
        <v>0.63</v>
      </c>
      <c r="AC32">
        <v>0</v>
      </c>
      <c r="AD32">
        <v>0</v>
      </c>
      <c r="AE32">
        <v>0</v>
      </c>
      <c r="AF32">
        <v>0</v>
      </c>
      <c r="AG32">
        <v>14.62</v>
      </c>
      <c r="AH32">
        <v>96.53</v>
      </c>
      <c r="AI32">
        <v>0</v>
      </c>
      <c r="AJ32">
        <v>0</v>
      </c>
      <c r="AK32">
        <v>0</v>
      </c>
      <c r="AL32">
        <v>1.93</v>
      </c>
      <c r="AM32">
        <v>4.83</v>
      </c>
      <c r="AN32">
        <v>67.569999999999993</v>
      </c>
      <c r="AO32">
        <v>0</v>
      </c>
      <c r="AP32">
        <v>0</v>
      </c>
      <c r="AQ32">
        <v>0</v>
      </c>
      <c r="AR32">
        <v>0</v>
      </c>
      <c r="AS32">
        <v>1.4</v>
      </c>
      <c r="AT32">
        <v>67.569999999999993</v>
      </c>
      <c r="AU32">
        <v>43.87</v>
      </c>
      <c r="AV32">
        <v>0</v>
      </c>
      <c r="AW32">
        <v>0</v>
      </c>
      <c r="AX32">
        <v>43.87</v>
      </c>
      <c r="AY32">
        <v>0</v>
      </c>
      <c r="AZ32">
        <v>0</v>
      </c>
      <c r="BA32">
        <v>0</v>
      </c>
      <c r="BB32">
        <v>52.51</v>
      </c>
      <c r="BC32">
        <v>0</v>
      </c>
      <c r="BD32">
        <v>0</v>
      </c>
      <c r="BE32">
        <v>0</v>
      </c>
      <c r="BF32">
        <v>0</v>
      </c>
      <c r="BG32">
        <v>115.84</v>
      </c>
      <c r="BH32">
        <v>14.1</v>
      </c>
      <c r="BI32">
        <v>46.33</v>
      </c>
      <c r="BJ32">
        <v>48.26</v>
      </c>
      <c r="BK32">
        <v>0</v>
      </c>
      <c r="BL32">
        <v>14.48</v>
      </c>
      <c r="BM32">
        <v>39.58</v>
      </c>
      <c r="BN32">
        <v>6.76</v>
      </c>
      <c r="BO32">
        <v>4.83</v>
      </c>
      <c r="BP32">
        <v>0</v>
      </c>
      <c r="BQ32">
        <v>48.26</v>
      </c>
      <c r="BR32">
        <v>29.03</v>
      </c>
      <c r="BS32">
        <v>19.309999999999999</v>
      </c>
      <c r="BT32">
        <v>19.309999999999999</v>
      </c>
      <c r="BU32">
        <v>5.79</v>
      </c>
      <c r="BV32">
        <v>57.92</v>
      </c>
      <c r="BW32">
        <v>48.26</v>
      </c>
      <c r="BX32">
        <v>0</v>
      </c>
      <c r="BY32">
        <v>0</v>
      </c>
    </row>
    <row r="33" spans="1:77">
      <c r="A33" t="s">
        <v>276</v>
      </c>
      <c r="G33" t="s">
        <v>75</v>
      </c>
      <c r="H33" s="73">
        <v>366.48</v>
      </c>
      <c r="I33" s="46">
        <v>66.790000000000006</v>
      </c>
      <c r="J33" s="46">
        <v>414.12</v>
      </c>
      <c r="K33" s="46">
        <v>131.38999999999999</v>
      </c>
      <c r="L33" s="46">
        <v>2.37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66.790000000000006</v>
      </c>
      <c r="Y33">
        <v>0</v>
      </c>
      <c r="Z33">
        <v>0</v>
      </c>
      <c r="AA33">
        <v>0</v>
      </c>
      <c r="AB33">
        <v>0.63</v>
      </c>
      <c r="AC33">
        <v>0</v>
      </c>
      <c r="AD33">
        <v>0</v>
      </c>
      <c r="AE33">
        <v>0</v>
      </c>
      <c r="AF33">
        <v>0</v>
      </c>
      <c r="AG33">
        <v>14.62</v>
      </c>
      <c r="AH33">
        <v>96.53</v>
      </c>
      <c r="AI33">
        <v>0</v>
      </c>
      <c r="AJ33">
        <v>0</v>
      </c>
      <c r="AK33">
        <v>0</v>
      </c>
      <c r="AL33">
        <v>1.93</v>
      </c>
      <c r="AM33">
        <v>4.83</v>
      </c>
      <c r="AN33">
        <v>67.569999999999993</v>
      </c>
      <c r="AO33">
        <v>0</v>
      </c>
      <c r="AP33">
        <v>0</v>
      </c>
      <c r="AQ33">
        <v>0</v>
      </c>
      <c r="AR33">
        <v>0</v>
      </c>
      <c r="AS33">
        <v>2.37</v>
      </c>
      <c r="AT33">
        <v>67.569999999999993</v>
      </c>
      <c r="AU33">
        <v>43.87</v>
      </c>
      <c r="AV33">
        <v>0</v>
      </c>
      <c r="AW33">
        <v>0</v>
      </c>
      <c r="AX33">
        <v>43.87</v>
      </c>
      <c r="AY33">
        <v>0</v>
      </c>
      <c r="AZ33">
        <v>0</v>
      </c>
      <c r="BA33">
        <v>0</v>
      </c>
      <c r="BB33">
        <v>52.51</v>
      </c>
      <c r="BC33">
        <v>0</v>
      </c>
      <c r="BD33">
        <v>0</v>
      </c>
      <c r="BE33">
        <v>0</v>
      </c>
      <c r="BF33">
        <v>0</v>
      </c>
      <c r="BG33">
        <v>115.84</v>
      </c>
      <c r="BH33">
        <v>14.1</v>
      </c>
      <c r="BI33">
        <v>46.33</v>
      </c>
      <c r="BJ33">
        <v>48.26</v>
      </c>
      <c r="BK33">
        <v>0</v>
      </c>
      <c r="BL33">
        <v>14.48</v>
      </c>
      <c r="BM33">
        <v>39.58</v>
      </c>
      <c r="BN33">
        <v>6.76</v>
      </c>
      <c r="BO33">
        <v>4.83</v>
      </c>
      <c r="BP33">
        <v>0</v>
      </c>
      <c r="BQ33">
        <v>48.26</v>
      </c>
      <c r="BR33">
        <v>29.03</v>
      </c>
      <c r="BS33">
        <v>19.309999999999999</v>
      </c>
      <c r="BT33">
        <v>19.309999999999999</v>
      </c>
      <c r="BU33">
        <v>5.79</v>
      </c>
      <c r="BV33">
        <v>57.92</v>
      </c>
      <c r="BW33">
        <v>48.26</v>
      </c>
      <c r="BX33">
        <v>0</v>
      </c>
      <c r="BY33">
        <v>0</v>
      </c>
    </row>
    <row r="34" spans="1:77">
      <c r="A34" t="s">
        <v>277</v>
      </c>
      <c r="G34" t="s">
        <v>76</v>
      </c>
      <c r="H34" s="73">
        <v>366.48</v>
      </c>
      <c r="I34" s="46">
        <v>66.790000000000006</v>
      </c>
      <c r="J34" s="46">
        <v>414.12</v>
      </c>
      <c r="K34" s="46">
        <v>131.38999999999999</v>
      </c>
      <c r="L34" s="46">
        <v>3.28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66.790000000000006</v>
      </c>
      <c r="Y34">
        <v>0</v>
      </c>
      <c r="Z34">
        <v>0</v>
      </c>
      <c r="AA34">
        <v>0</v>
      </c>
      <c r="AB34">
        <v>0.63</v>
      </c>
      <c r="AC34">
        <v>0</v>
      </c>
      <c r="AD34">
        <v>0</v>
      </c>
      <c r="AE34">
        <v>0</v>
      </c>
      <c r="AF34">
        <v>0</v>
      </c>
      <c r="AG34">
        <v>14.62</v>
      </c>
      <c r="AH34">
        <v>96.53</v>
      </c>
      <c r="AI34">
        <v>0</v>
      </c>
      <c r="AJ34">
        <v>0</v>
      </c>
      <c r="AK34">
        <v>0</v>
      </c>
      <c r="AL34">
        <v>1.93</v>
      </c>
      <c r="AM34">
        <v>4.83</v>
      </c>
      <c r="AN34">
        <v>67.569999999999993</v>
      </c>
      <c r="AO34">
        <v>0</v>
      </c>
      <c r="AP34">
        <v>0</v>
      </c>
      <c r="AQ34">
        <v>0</v>
      </c>
      <c r="AR34">
        <v>0</v>
      </c>
      <c r="AS34">
        <v>3.28</v>
      </c>
      <c r="AT34">
        <v>67.569999999999993</v>
      </c>
      <c r="AU34">
        <v>43.87</v>
      </c>
      <c r="AV34">
        <v>0</v>
      </c>
      <c r="AW34">
        <v>0</v>
      </c>
      <c r="AX34">
        <v>43.87</v>
      </c>
      <c r="AY34">
        <v>0</v>
      </c>
      <c r="AZ34">
        <v>0</v>
      </c>
      <c r="BA34">
        <v>0</v>
      </c>
      <c r="BB34">
        <v>52.51</v>
      </c>
      <c r="BC34">
        <v>0</v>
      </c>
      <c r="BD34">
        <v>0</v>
      </c>
      <c r="BE34">
        <v>0</v>
      </c>
      <c r="BF34">
        <v>0</v>
      </c>
      <c r="BG34">
        <v>115.84</v>
      </c>
      <c r="BH34">
        <v>14.1</v>
      </c>
      <c r="BI34">
        <v>46.33</v>
      </c>
      <c r="BJ34">
        <v>48.26</v>
      </c>
      <c r="BK34">
        <v>0</v>
      </c>
      <c r="BL34">
        <v>14.48</v>
      </c>
      <c r="BM34">
        <v>39.58</v>
      </c>
      <c r="BN34">
        <v>6.76</v>
      </c>
      <c r="BO34">
        <v>4.83</v>
      </c>
      <c r="BP34">
        <v>0</v>
      </c>
      <c r="BQ34">
        <v>48.26</v>
      </c>
      <c r="BR34">
        <v>29.03</v>
      </c>
      <c r="BS34">
        <v>19.309999999999999</v>
      </c>
      <c r="BT34">
        <v>19.309999999999999</v>
      </c>
      <c r="BU34">
        <v>5.79</v>
      </c>
      <c r="BV34">
        <v>57.92</v>
      </c>
      <c r="BW34">
        <v>48.26</v>
      </c>
      <c r="BX34">
        <v>0</v>
      </c>
      <c r="BY34">
        <v>0</v>
      </c>
    </row>
    <row r="35" spans="1:77">
      <c r="A35" t="s">
        <v>279</v>
      </c>
      <c r="G35" t="s">
        <v>77</v>
      </c>
      <c r="H35" s="73">
        <v>366.82</v>
      </c>
      <c r="I35" s="46">
        <v>66.790000000000006</v>
      </c>
      <c r="J35" s="46">
        <v>413.75</v>
      </c>
      <c r="K35" s="46">
        <v>131.38999999999999</v>
      </c>
      <c r="L35" s="46">
        <v>3.99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66.790000000000006</v>
      </c>
      <c r="Y35">
        <v>0</v>
      </c>
      <c r="Z35">
        <v>0</v>
      </c>
      <c r="AA35">
        <v>0</v>
      </c>
      <c r="AB35">
        <v>0.97</v>
      </c>
      <c r="AC35">
        <v>0</v>
      </c>
      <c r="AD35">
        <v>0</v>
      </c>
      <c r="AE35">
        <v>0</v>
      </c>
      <c r="AF35">
        <v>0</v>
      </c>
      <c r="AG35">
        <v>14.62</v>
      </c>
      <c r="AH35">
        <v>96.53</v>
      </c>
      <c r="AI35">
        <v>0</v>
      </c>
      <c r="AJ35">
        <v>0</v>
      </c>
      <c r="AK35">
        <v>0</v>
      </c>
      <c r="AL35">
        <v>1.93</v>
      </c>
      <c r="AM35">
        <v>4.83</v>
      </c>
      <c r="AN35">
        <v>67.569999999999993</v>
      </c>
      <c r="AO35">
        <v>0</v>
      </c>
      <c r="AP35">
        <v>0</v>
      </c>
      <c r="AQ35">
        <v>0</v>
      </c>
      <c r="AR35">
        <v>0</v>
      </c>
      <c r="AS35">
        <v>3.99</v>
      </c>
      <c r="AT35">
        <v>67.569999999999993</v>
      </c>
      <c r="AU35">
        <v>43.87</v>
      </c>
      <c r="AV35">
        <v>0</v>
      </c>
      <c r="AW35">
        <v>0</v>
      </c>
      <c r="AX35">
        <v>43.87</v>
      </c>
      <c r="AY35">
        <v>0</v>
      </c>
      <c r="AZ35">
        <v>0</v>
      </c>
      <c r="BA35">
        <v>0</v>
      </c>
      <c r="BB35">
        <v>52.51</v>
      </c>
      <c r="BC35">
        <v>0</v>
      </c>
      <c r="BD35">
        <v>0</v>
      </c>
      <c r="BE35">
        <v>0</v>
      </c>
      <c r="BF35">
        <v>0</v>
      </c>
      <c r="BG35">
        <v>115.84</v>
      </c>
      <c r="BH35">
        <v>13.73</v>
      </c>
      <c r="BI35">
        <v>46.33</v>
      </c>
      <c r="BJ35">
        <v>48.26</v>
      </c>
      <c r="BK35">
        <v>0</v>
      </c>
      <c r="BL35">
        <v>14.48</v>
      </c>
      <c r="BM35">
        <v>39.58</v>
      </c>
      <c r="BN35">
        <v>6.76</v>
      </c>
      <c r="BO35">
        <v>4.83</v>
      </c>
      <c r="BP35">
        <v>0</v>
      </c>
      <c r="BQ35">
        <v>48.26</v>
      </c>
      <c r="BR35">
        <v>29.03</v>
      </c>
      <c r="BS35">
        <v>19.309999999999999</v>
      </c>
      <c r="BT35">
        <v>19.309999999999999</v>
      </c>
      <c r="BU35">
        <v>5.79</v>
      </c>
      <c r="BV35">
        <v>57.92</v>
      </c>
      <c r="BW35">
        <v>48.26</v>
      </c>
      <c r="BX35">
        <v>0</v>
      </c>
      <c r="BY35">
        <v>0</v>
      </c>
    </row>
    <row r="36" spans="1:77">
      <c r="A36" t="s">
        <v>309</v>
      </c>
      <c r="G36" t="s">
        <v>78</v>
      </c>
      <c r="H36" s="73">
        <v>366.82</v>
      </c>
      <c r="I36" s="46">
        <v>66.790000000000006</v>
      </c>
      <c r="J36" s="46">
        <v>413.75</v>
      </c>
      <c r="K36" s="46">
        <v>131.38999999999999</v>
      </c>
      <c r="L36" s="46">
        <v>4.4000000000000004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66.790000000000006</v>
      </c>
      <c r="Y36">
        <v>0</v>
      </c>
      <c r="Z36">
        <v>0</v>
      </c>
      <c r="AA36">
        <v>0</v>
      </c>
      <c r="AB36">
        <v>0.97</v>
      </c>
      <c r="AC36">
        <v>0</v>
      </c>
      <c r="AD36">
        <v>0</v>
      </c>
      <c r="AE36">
        <v>0</v>
      </c>
      <c r="AF36">
        <v>0</v>
      </c>
      <c r="AG36">
        <v>14.62</v>
      </c>
      <c r="AH36">
        <v>96.53</v>
      </c>
      <c r="AI36">
        <v>0</v>
      </c>
      <c r="AJ36">
        <v>0</v>
      </c>
      <c r="AK36">
        <v>0</v>
      </c>
      <c r="AL36">
        <v>1.93</v>
      </c>
      <c r="AM36">
        <v>4.83</v>
      </c>
      <c r="AN36">
        <v>67.569999999999993</v>
      </c>
      <c r="AO36">
        <v>0</v>
      </c>
      <c r="AP36">
        <v>0</v>
      </c>
      <c r="AQ36">
        <v>0</v>
      </c>
      <c r="AR36">
        <v>0</v>
      </c>
      <c r="AS36">
        <v>4.4000000000000004</v>
      </c>
      <c r="AT36">
        <v>67.569999999999993</v>
      </c>
      <c r="AU36">
        <v>43.87</v>
      </c>
      <c r="AV36">
        <v>0</v>
      </c>
      <c r="AW36">
        <v>0</v>
      </c>
      <c r="AX36">
        <v>43.87</v>
      </c>
      <c r="AY36">
        <v>0</v>
      </c>
      <c r="AZ36">
        <v>0</v>
      </c>
      <c r="BA36">
        <v>0</v>
      </c>
      <c r="BB36">
        <v>52.51</v>
      </c>
      <c r="BC36">
        <v>0</v>
      </c>
      <c r="BD36">
        <v>0</v>
      </c>
      <c r="BE36">
        <v>0</v>
      </c>
      <c r="BF36">
        <v>0</v>
      </c>
      <c r="BG36">
        <v>115.84</v>
      </c>
      <c r="BH36">
        <v>13.73</v>
      </c>
      <c r="BI36">
        <v>46.33</v>
      </c>
      <c r="BJ36">
        <v>48.26</v>
      </c>
      <c r="BK36">
        <v>0</v>
      </c>
      <c r="BL36">
        <v>14.48</v>
      </c>
      <c r="BM36">
        <v>39.58</v>
      </c>
      <c r="BN36">
        <v>6.76</v>
      </c>
      <c r="BO36">
        <v>4.83</v>
      </c>
      <c r="BP36">
        <v>0</v>
      </c>
      <c r="BQ36">
        <v>48.26</v>
      </c>
      <c r="BR36">
        <v>29.03</v>
      </c>
      <c r="BS36">
        <v>19.309999999999999</v>
      </c>
      <c r="BT36">
        <v>19.309999999999999</v>
      </c>
      <c r="BU36">
        <v>5.79</v>
      </c>
      <c r="BV36">
        <v>57.92</v>
      </c>
      <c r="BW36">
        <v>48.26</v>
      </c>
      <c r="BX36">
        <v>0</v>
      </c>
      <c r="BY36">
        <v>0</v>
      </c>
    </row>
    <row r="37" spans="1:77">
      <c r="A37" t="s">
        <v>310</v>
      </c>
      <c r="G37" t="s">
        <v>79</v>
      </c>
      <c r="H37" s="73">
        <v>366.82</v>
      </c>
      <c r="I37" s="46">
        <v>66.790000000000006</v>
      </c>
      <c r="J37" s="46">
        <v>413.75</v>
      </c>
      <c r="K37" s="46">
        <v>131.38999999999999</v>
      </c>
      <c r="L37" s="46">
        <v>4.97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66.790000000000006</v>
      </c>
      <c r="Y37">
        <v>0</v>
      </c>
      <c r="Z37">
        <v>0</v>
      </c>
      <c r="AA37">
        <v>0</v>
      </c>
      <c r="AB37">
        <v>0.97</v>
      </c>
      <c r="AC37">
        <v>0</v>
      </c>
      <c r="AD37">
        <v>0</v>
      </c>
      <c r="AE37">
        <v>0</v>
      </c>
      <c r="AF37">
        <v>0</v>
      </c>
      <c r="AG37">
        <v>14.62</v>
      </c>
      <c r="AH37">
        <v>96.53</v>
      </c>
      <c r="AI37">
        <v>0</v>
      </c>
      <c r="AJ37">
        <v>0</v>
      </c>
      <c r="AK37">
        <v>0</v>
      </c>
      <c r="AL37">
        <v>1.93</v>
      </c>
      <c r="AM37">
        <v>4.83</v>
      </c>
      <c r="AN37">
        <v>67.569999999999993</v>
      </c>
      <c r="AO37">
        <v>0</v>
      </c>
      <c r="AP37">
        <v>0</v>
      </c>
      <c r="AQ37">
        <v>0</v>
      </c>
      <c r="AR37">
        <v>0</v>
      </c>
      <c r="AS37">
        <v>4.97</v>
      </c>
      <c r="AT37">
        <v>67.569999999999993</v>
      </c>
      <c r="AU37">
        <v>43.87</v>
      </c>
      <c r="AV37">
        <v>0</v>
      </c>
      <c r="AW37">
        <v>0</v>
      </c>
      <c r="AX37">
        <v>43.87</v>
      </c>
      <c r="AY37">
        <v>0</v>
      </c>
      <c r="AZ37">
        <v>0</v>
      </c>
      <c r="BA37">
        <v>0</v>
      </c>
      <c r="BB37">
        <v>52.51</v>
      </c>
      <c r="BC37">
        <v>0</v>
      </c>
      <c r="BD37">
        <v>0</v>
      </c>
      <c r="BE37">
        <v>0</v>
      </c>
      <c r="BF37">
        <v>0</v>
      </c>
      <c r="BG37">
        <v>115.84</v>
      </c>
      <c r="BH37">
        <v>13.73</v>
      </c>
      <c r="BI37">
        <v>46.33</v>
      </c>
      <c r="BJ37">
        <v>48.26</v>
      </c>
      <c r="BK37">
        <v>0</v>
      </c>
      <c r="BL37">
        <v>14.48</v>
      </c>
      <c r="BM37">
        <v>39.58</v>
      </c>
      <c r="BN37">
        <v>6.76</v>
      </c>
      <c r="BO37">
        <v>4.83</v>
      </c>
      <c r="BP37">
        <v>0</v>
      </c>
      <c r="BQ37">
        <v>48.26</v>
      </c>
      <c r="BR37">
        <v>29.03</v>
      </c>
      <c r="BS37">
        <v>19.309999999999999</v>
      </c>
      <c r="BT37">
        <v>19.309999999999999</v>
      </c>
      <c r="BU37">
        <v>5.79</v>
      </c>
      <c r="BV37">
        <v>57.92</v>
      </c>
      <c r="BW37">
        <v>48.26</v>
      </c>
      <c r="BX37">
        <v>0</v>
      </c>
      <c r="BY37">
        <v>0</v>
      </c>
    </row>
    <row r="38" spans="1:77">
      <c r="A38" t="s">
        <v>311</v>
      </c>
      <c r="G38" t="s">
        <v>80</v>
      </c>
      <c r="H38" s="73">
        <v>366.82</v>
      </c>
      <c r="I38" s="46">
        <v>66.790000000000006</v>
      </c>
      <c r="J38" s="46">
        <v>413.75</v>
      </c>
      <c r="K38" s="46">
        <v>131.38999999999999</v>
      </c>
      <c r="L38" s="46">
        <v>5.23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66.790000000000006</v>
      </c>
      <c r="Y38">
        <v>0</v>
      </c>
      <c r="Z38">
        <v>0</v>
      </c>
      <c r="AA38">
        <v>0</v>
      </c>
      <c r="AB38">
        <v>0.97</v>
      </c>
      <c r="AC38">
        <v>0</v>
      </c>
      <c r="AD38">
        <v>0</v>
      </c>
      <c r="AE38">
        <v>0</v>
      </c>
      <c r="AF38">
        <v>0</v>
      </c>
      <c r="AG38">
        <v>14.62</v>
      </c>
      <c r="AH38">
        <v>96.53</v>
      </c>
      <c r="AI38">
        <v>0</v>
      </c>
      <c r="AJ38">
        <v>0</v>
      </c>
      <c r="AK38">
        <v>0</v>
      </c>
      <c r="AL38">
        <v>1.93</v>
      </c>
      <c r="AM38">
        <v>4.83</v>
      </c>
      <c r="AN38">
        <v>67.569999999999993</v>
      </c>
      <c r="AO38">
        <v>0</v>
      </c>
      <c r="AP38">
        <v>0</v>
      </c>
      <c r="AQ38">
        <v>0</v>
      </c>
      <c r="AR38">
        <v>0</v>
      </c>
      <c r="AS38">
        <v>5.23</v>
      </c>
      <c r="AT38">
        <v>67.569999999999993</v>
      </c>
      <c r="AU38">
        <v>43.87</v>
      </c>
      <c r="AV38">
        <v>0</v>
      </c>
      <c r="AW38">
        <v>0</v>
      </c>
      <c r="AX38">
        <v>43.87</v>
      </c>
      <c r="AY38">
        <v>0</v>
      </c>
      <c r="AZ38">
        <v>0</v>
      </c>
      <c r="BA38">
        <v>0</v>
      </c>
      <c r="BB38">
        <v>52.51</v>
      </c>
      <c r="BC38">
        <v>0</v>
      </c>
      <c r="BD38">
        <v>0</v>
      </c>
      <c r="BE38">
        <v>0</v>
      </c>
      <c r="BF38">
        <v>0</v>
      </c>
      <c r="BG38">
        <v>115.84</v>
      </c>
      <c r="BH38">
        <v>13.73</v>
      </c>
      <c r="BI38">
        <v>46.33</v>
      </c>
      <c r="BJ38">
        <v>48.26</v>
      </c>
      <c r="BK38">
        <v>0</v>
      </c>
      <c r="BL38">
        <v>14.48</v>
      </c>
      <c r="BM38">
        <v>39.58</v>
      </c>
      <c r="BN38">
        <v>6.76</v>
      </c>
      <c r="BO38">
        <v>4.83</v>
      </c>
      <c r="BP38">
        <v>0</v>
      </c>
      <c r="BQ38">
        <v>48.26</v>
      </c>
      <c r="BR38">
        <v>29.03</v>
      </c>
      <c r="BS38">
        <v>19.309999999999999</v>
      </c>
      <c r="BT38">
        <v>19.309999999999999</v>
      </c>
      <c r="BU38">
        <v>5.79</v>
      </c>
      <c r="BV38">
        <v>57.92</v>
      </c>
      <c r="BW38">
        <v>48.26</v>
      </c>
      <c r="BX38">
        <v>0</v>
      </c>
      <c r="BY38">
        <v>0</v>
      </c>
    </row>
    <row r="39" spans="1:77">
      <c r="A39" t="s">
        <v>312</v>
      </c>
      <c r="G39" t="s">
        <v>81</v>
      </c>
      <c r="H39" s="73">
        <v>366.82</v>
      </c>
      <c r="I39" s="46">
        <v>66.790000000000006</v>
      </c>
      <c r="J39" s="46">
        <v>413.47999999999996</v>
      </c>
      <c r="K39" s="46">
        <v>131.38999999999999</v>
      </c>
      <c r="L39" s="46">
        <v>6.2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66.790000000000006</v>
      </c>
      <c r="Y39">
        <v>0</v>
      </c>
      <c r="Z39">
        <v>0</v>
      </c>
      <c r="AA39">
        <v>0</v>
      </c>
      <c r="AB39">
        <v>0.97</v>
      </c>
      <c r="AC39">
        <v>0</v>
      </c>
      <c r="AD39">
        <v>0</v>
      </c>
      <c r="AE39">
        <v>0</v>
      </c>
      <c r="AF39">
        <v>0</v>
      </c>
      <c r="AG39">
        <v>14.62</v>
      </c>
      <c r="AH39">
        <v>96.53</v>
      </c>
      <c r="AI39">
        <v>0</v>
      </c>
      <c r="AJ39">
        <v>0</v>
      </c>
      <c r="AK39">
        <v>0</v>
      </c>
      <c r="AL39">
        <v>1.93</v>
      </c>
      <c r="AM39">
        <v>4.83</v>
      </c>
      <c r="AN39">
        <v>67.569999999999993</v>
      </c>
      <c r="AO39">
        <v>0</v>
      </c>
      <c r="AP39">
        <v>0</v>
      </c>
      <c r="AQ39">
        <v>0</v>
      </c>
      <c r="AR39">
        <v>0</v>
      </c>
      <c r="AS39">
        <v>6.2</v>
      </c>
      <c r="AT39">
        <v>67.569999999999993</v>
      </c>
      <c r="AU39">
        <v>43.87</v>
      </c>
      <c r="AV39">
        <v>0</v>
      </c>
      <c r="AW39">
        <v>0</v>
      </c>
      <c r="AX39">
        <v>43.87</v>
      </c>
      <c r="AY39">
        <v>0</v>
      </c>
      <c r="AZ39">
        <v>0</v>
      </c>
      <c r="BA39">
        <v>0</v>
      </c>
      <c r="BB39">
        <v>52.51</v>
      </c>
      <c r="BC39">
        <v>0</v>
      </c>
      <c r="BD39">
        <v>0</v>
      </c>
      <c r="BE39">
        <v>0</v>
      </c>
      <c r="BF39">
        <v>0</v>
      </c>
      <c r="BG39">
        <v>115.84</v>
      </c>
      <c r="BH39">
        <v>13.46</v>
      </c>
      <c r="BI39">
        <v>46.33</v>
      </c>
      <c r="BJ39">
        <v>48.26</v>
      </c>
      <c r="BK39">
        <v>0</v>
      </c>
      <c r="BL39">
        <v>14.48</v>
      </c>
      <c r="BM39">
        <v>39.58</v>
      </c>
      <c r="BN39">
        <v>6.76</v>
      </c>
      <c r="BO39">
        <v>4.83</v>
      </c>
      <c r="BP39">
        <v>0</v>
      </c>
      <c r="BQ39">
        <v>48.26</v>
      </c>
      <c r="BR39">
        <v>29.03</v>
      </c>
      <c r="BS39">
        <v>19.309999999999999</v>
      </c>
      <c r="BT39">
        <v>19.309999999999999</v>
      </c>
      <c r="BU39">
        <v>5.79</v>
      </c>
      <c r="BV39">
        <v>57.92</v>
      </c>
      <c r="BW39">
        <v>48.26</v>
      </c>
      <c r="BX39">
        <v>0</v>
      </c>
      <c r="BY39">
        <v>0</v>
      </c>
    </row>
    <row r="40" spans="1:77">
      <c r="A40" t="s">
        <v>329</v>
      </c>
      <c r="G40" t="s">
        <v>82</v>
      </c>
      <c r="H40" s="73">
        <v>366.82</v>
      </c>
      <c r="I40" s="46">
        <v>66.790000000000006</v>
      </c>
      <c r="J40" s="46">
        <v>413.47999999999996</v>
      </c>
      <c r="K40" s="46">
        <v>131.38999999999999</v>
      </c>
      <c r="L40" s="46">
        <v>7.12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66.790000000000006</v>
      </c>
      <c r="Y40">
        <v>0</v>
      </c>
      <c r="Z40">
        <v>0</v>
      </c>
      <c r="AA40">
        <v>0</v>
      </c>
      <c r="AB40">
        <v>0.97</v>
      </c>
      <c r="AC40">
        <v>0</v>
      </c>
      <c r="AD40">
        <v>0</v>
      </c>
      <c r="AE40">
        <v>0</v>
      </c>
      <c r="AF40">
        <v>0</v>
      </c>
      <c r="AG40">
        <v>14.62</v>
      </c>
      <c r="AH40">
        <v>96.53</v>
      </c>
      <c r="AI40">
        <v>0</v>
      </c>
      <c r="AJ40">
        <v>0</v>
      </c>
      <c r="AK40">
        <v>0</v>
      </c>
      <c r="AL40">
        <v>1.93</v>
      </c>
      <c r="AM40">
        <v>4.83</v>
      </c>
      <c r="AN40">
        <v>67.569999999999993</v>
      </c>
      <c r="AO40">
        <v>0</v>
      </c>
      <c r="AP40">
        <v>0</v>
      </c>
      <c r="AQ40">
        <v>0</v>
      </c>
      <c r="AR40">
        <v>0</v>
      </c>
      <c r="AS40">
        <v>7.12</v>
      </c>
      <c r="AT40">
        <v>67.569999999999993</v>
      </c>
      <c r="AU40">
        <v>43.87</v>
      </c>
      <c r="AV40">
        <v>0</v>
      </c>
      <c r="AW40">
        <v>0</v>
      </c>
      <c r="AX40">
        <v>43.87</v>
      </c>
      <c r="AY40">
        <v>0</v>
      </c>
      <c r="AZ40">
        <v>0</v>
      </c>
      <c r="BA40">
        <v>0</v>
      </c>
      <c r="BB40">
        <v>52.51</v>
      </c>
      <c r="BC40">
        <v>0</v>
      </c>
      <c r="BD40">
        <v>0</v>
      </c>
      <c r="BE40">
        <v>0</v>
      </c>
      <c r="BF40">
        <v>0</v>
      </c>
      <c r="BG40">
        <v>115.84</v>
      </c>
      <c r="BH40">
        <v>13.46</v>
      </c>
      <c r="BI40">
        <v>46.33</v>
      </c>
      <c r="BJ40">
        <v>48.26</v>
      </c>
      <c r="BK40">
        <v>0</v>
      </c>
      <c r="BL40">
        <v>14.48</v>
      </c>
      <c r="BM40">
        <v>39.58</v>
      </c>
      <c r="BN40">
        <v>6.76</v>
      </c>
      <c r="BO40">
        <v>4.83</v>
      </c>
      <c r="BP40">
        <v>0</v>
      </c>
      <c r="BQ40">
        <v>48.26</v>
      </c>
      <c r="BR40">
        <v>29.03</v>
      </c>
      <c r="BS40">
        <v>19.309999999999999</v>
      </c>
      <c r="BT40">
        <v>19.309999999999999</v>
      </c>
      <c r="BU40">
        <v>5.79</v>
      </c>
      <c r="BV40">
        <v>57.92</v>
      </c>
      <c r="BW40">
        <v>48.26</v>
      </c>
      <c r="BX40">
        <v>0</v>
      </c>
      <c r="BY40">
        <v>0</v>
      </c>
    </row>
    <row r="41" spans="1:77">
      <c r="A41" t="s">
        <v>330</v>
      </c>
      <c r="G41" t="s">
        <v>83</v>
      </c>
      <c r="H41" s="73">
        <v>366.82</v>
      </c>
      <c r="I41" s="46">
        <v>66.790000000000006</v>
      </c>
      <c r="J41" s="46">
        <v>413.47999999999996</v>
      </c>
      <c r="K41" s="46">
        <v>131.38999999999999</v>
      </c>
      <c r="L41" s="46">
        <v>6.74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66.790000000000006</v>
      </c>
      <c r="Y41">
        <v>0</v>
      </c>
      <c r="Z41">
        <v>0</v>
      </c>
      <c r="AA41">
        <v>0</v>
      </c>
      <c r="AB41">
        <v>0.97</v>
      </c>
      <c r="AC41">
        <v>0</v>
      </c>
      <c r="AD41">
        <v>0</v>
      </c>
      <c r="AE41">
        <v>0</v>
      </c>
      <c r="AF41">
        <v>0</v>
      </c>
      <c r="AG41">
        <v>14.62</v>
      </c>
      <c r="AH41">
        <v>96.53</v>
      </c>
      <c r="AI41">
        <v>0</v>
      </c>
      <c r="AJ41">
        <v>0</v>
      </c>
      <c r="AK41">
        <v>0</v>
      </c>
      <c r="AL41">
        <v>1.93</v>
      </c>
      <c r="AM41">
        <v>4.83</v>
      </c>
      <c r="AN41">
        <v>67.569999999999993</v>
      </c>
      <c r="AO41">
        <v>0</v>
      </c>
      <c r="AP41">
        <v>0</v>
      </c>
      <c r="AQ41">
        <v>0</v>
      </c>
      <c r="AR41">
        <v>0</v>
      </c>
      <c r="AS41">
        <v>6.74</v>
      </c>
      <c r="AT41">
        <v>67.569999999999993</v>
      </c>
      <c r="AU41">
        <v>43.87</v>
      </c>
      <c r="AV41">
        <v>0</v>
      </c>
      <c r="AW41">
        <v>0</v>
      </c>
      <c r="AX41">
        <v>43.87</v>
      </c>
      <c r="AY41">
        <v>0</v>
      </c>
      <c r="AZ41">
        <v>0</v>
      </c>
      <c r="BA41">
        <v>0</v>
      </c>
      <c r="BB41">
        <v>52.51</v>
      </c>
      <c r="BC41">
        <v>0</v>
      </c>
      <c r="BD41">
        <v>0</v>
      </c>
      <c r="BE41">
        <v>0</v>
      </c>
      <c r="BF41">
        <v>0</v>
      </c>
      <c r="BG41">
        <v>115.84</v>
      </c>
      <c r="BH41">
        <v>13.46</v>
      </c>
      <c r="BI41">
        <v>46.33</v>
      </c>
      <c r="BJ41">
        <v>48.26</v>
      </c>
      <c r="BK41">
        <v>0</v>
      </c>
      <c r="BL41">
        <v>14.48</v>
      </c>
      <c r="BM41">
        <v>39.58</v>
      </c>
      <c r="BN41">
        <v>6.76</v>
      </c>
      <c r="BO41">
        <v>4.83</v>
      </c>
      <c r="BP41">
        <v>0</v>
      </c>
      <c r="BQ41">
        <v>48.26</v>
      </c>
      <c r="BR41">
        <v>29.03</v>
      </c>
      <c r="BS41">
        <v>19.309999999999999</v>
      </c>
      <c r="BT41">
        <v>19.309999999999999</v>
      </c>
      <c r="BU41">
        <v>5.79</v>
      </c>
      <c r="BV41">
        <v>57.92</v>
      </c>
      <c r="BW41">
        <v>48.26</v>
      </c>
      <c r="BX41">
        <v>0</v>
      </c>
      <c r="BY41">
        <v>0</v>
      </c>
    </row>
    <row r="42" spans="1:77">
      <c r="A42" t="s">
        <v>331</v>
      </c>
      <c r="G42" t="s">
        <v>84</v>
      </c>
      <c r="H42" s="73">
        <v>366.82</v>
      </c>
      <c r="I42" s="46">
        <v>66.790000000000006</v>
      </c>
      <c r="J42" s="46">
        <v>413.47999999999996</v>
      </c>
      <c r="K42" s="46">
        <v>131.38999999999999</v>
      </c>
      <c r="L42" s="46">
        <v>7.31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66.790000000000006</v>
      </c>
      <c r="Y42">
        <v>0</v>
      </c>
      <c r="Z42">
        <v>0</v>
      </c>
      <c r="AA42">
        <v>0</v>
      </c>
      <c r="AB42">
        <v>0.97</v>
      </c>
      <c r="AC42">
        <v>0</v>
      </c>
      <c r="AD42">
        <v>0</v>
      </c>
      <c r="AE42">
        <v>0</v>
      </c>
      <c r="AF42">
        <v>0</v>
      </c>
      <c r="AG42">
        <v>14.62</v>
      </c>
      <c r="AH42">
        <v>96.53</v>
      </c>
      <c r="AI42">
        <v>0</v>
      </c>
      <c r="AJ42">
        <v>0</v>
      </c>
      <c r="AK42">
        <v>0</v>
      </c>
      <c r="AL42">
        <v>1.93</v>
      </c>
      <c r="AM42">
        <v>4.83</v>
      </c>
      <c r="AN42">
        <v>67.569999999999993</v>
      </c>
      <c r="AO42">
        <v>0</v>
      </c>
      <c r="AP42">
        <v>0</v>
      </c>
      <c r="AQ42">
        <v>0</v>
      </c>
      <c r="AR42">
        <v>0</v>
      </c>
      <c r="AS42">
        <v>7.31</v>
      </c>
      <c r="AT42">
        <v>67.569999999999993</v>
      </c>
      <c r="AU42">
        <v>43.87</v>
      </c>
      <c r="AV42">
        <v>0</v>
      </c>
      <c r="AW42">
        <v>0</v>
      </c>
      <c r="AX42">
        <v>43.87</v>
      </c>
      <c r="AY42">
        <v>0</v>
      </c>
      <c r="AZ42">
        <v>0</v>
      </c>
      <c r="BA42">
        <v>0</v>
      </c>
      <c r="BB42">
        <v>52.51</v>
      </c>
      <c r="BC42">
        <v>0</v>
      </c>
      <c r="BD42">
        <v>0</v>
      </c>
      <c r="BE42">
        <v>0</v>
      </c>
      <c r="BF42">
        <v>0</v>
      </c>
      <c r="BG42">
        <v>115.84</v>
      </c>
      <c r="BH42">
        <v>13.46</v>
      </c>
      <c r="BI42">
        <v>46.33</v>
      </c>
      <c r="BJ42">
        <v>48.26</v>
      </c>
      <c r="BK42">
        <v>0</v>
      </c>
      <c r="BL42">
        <v>14.48</v>
      </c>
      <c r="BM42">
        <v>39.58</v>
      </c>
      <c r="BN42">
        <v>6.76</v>
      </c>
      <c r="BO42">
        <v>4.83</v>
      </c>
      <c r="BP42">
        <v>0</v>
      </c>
      <c r="BQ42">
        <v>48.26</v>
      </c>
      <c r="BR42">
        <v>29.03</v>
      </c>
      <c r="BS42">
        <v>19.309999999999999</v>
      </c>
      <c r="BT42">
        <v>19.309999999999999</v>
      </c>
      <c r="BU42">
        <v>5.79</v>
      </c>
      <c r="BV42">
        <v>57.92</v>
      </c>
      <c r="BW42">
        <v>48.26</v>
      </c>
      <c r="BX42">
        <v>0</v>
      </c>
      <c r="BY42">
        <v>0</v>
      </c>
    </row>
    <row r="43" spans="1:77">
      <c r="A43" t="s">
        <v>337</v>
      </c>
      <c r="G43" t="s">
        <v>85</v>
      </c>
      <c r="H43" s="73">
        <v>370.68</v>
      </c>
      <c r="I43" s="46">
        <v>66.790000000000006</v>
      </c>
      <c r="J43" s="46">
        <v>413.2</v>
      </c>
      <c r="K43" s="46">
        <v>131.38999999999999</v>
      </c>
      <c r="L43" s="46">
        <v>8.6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66.790000000000006</v>
      </c>
      <c r="Y43">
        <v>0</v>
      </c>
      <c r="Z43">
        <v>57.92</v>
      </c>
      <c r="AA43">
        <v>0</v>
      </c>
      <c r="AB43">
        <v>0.97</v>
      </c>
      <c r="AC43">
        <v>0</v>
      </c>
      <c r="AD43">
        <v>0</v>
      </c>
      <c r="AE43">
        <v>0</v>
      </c>
      <c r="AF43">
        <v>0</v>
      </c>
      <c r="AG43">
        <v>14.62</v>
      </c>
      <c r="AH43">
        <v>96.53</v>
      </c>
      <c r="AI43">
        <v>6.76</v>
      </c>
      <c r="AJ43">
        <v>5.79</v>
      </c>
      <c r="AK43">
        <v>48.26</v>
      </c>
      <c r="AL43">
        <v>1.93</v>
      </c>
      <c r="AM43">
        <v>4.83</v>
      </c>
      <c r="AN43">
        <v>67.569999999999993</v>
      </c>
      <c r="AO43">
        <v>0</v>
      </c>
      <c r="AP43">
        <v>0</v>
      </c>
      <c r="AQ43">
        <v>3.86</v>
      </c>
      <c r="AR43">
        <v>0</v>
      </c>
      <c r="AS43">
        <v>8.6</v>
      </c>
      <c r="AT43">
        <v>67.569999999999993</v>
      </c>
      <c r="AU43">
        <v>43.87</v>
      </c>
      <c r="AV43">
        <v>0</v>
      </c>
      <c r="AW43">
        <v>46.33</v>
      </c>
      <c r="AX43">
        <v>43.87</v>
      </c>
      <c r="AY43">
        <v>4.83</v>
      </c>
      <c r="AZ43">
        <v>0</v>
      </c>
      <c r="BA43">
        <v>48.26</v>
      </c>
      <c r="BB43">
        <v>52.51</v>
      </c>
      <c r="BC43">
        <v>0</v>
      </c>
      <c r="BD43">
        <v>0</v>
      </c>
      <c r="BE43">
        <v>0</v>
      </c>
      <c r="BF43">
        <v>0</v>
      </c>
      <c r="BG43">
        <v>115.84</v>
      </c>
      <c r="BH43">
        <v>13.18</v>
      </c>
      <c r="BI43">
        <v>0</v>
      </c>
      <c r="BJ43">
        <v>0</v>
      </c>
      <c r="BK43">
        <v>0</v>
      </c>
      <c r="BL43">
        <v>14.48</v>
      </c>
      <c r="BM43">
        <v>39.58</v>
      </c>
      <c r="BN43">
        <v>0</v>
      </c>
      <c r="BO43">
        <v>0</v>
      </c>
      <c r="BP43">
        <v>0</v>
      </c>
      <c r="BQ43">
        <v>0</v>
      </c>
      <c r="BR43">
        <v>29.03</v>
      </c>
      <c r="BS43">
        <v>19.309999999999999</v>
      </c>
      <c r="BT43">
        <v>19.309999999999999</v>
      </c>
      <c r="BU43">
        <v>0</v>
      </c>
      <c r="BV43">
        <v>0</v>
      </c>
      <c r="BW43">
        <v>48.26</v>
      </c>
      <c r="BX43">
        <v>0</v>
      </c>
      <c r="BY43">
        <v>0</v>
      </c>
    </row>
    <row r="44" spans="1:77">
      <c r="A44" t="s">
        <v>339</v>
      </c>
      <c r="G44" t="s">
        <v>86</v>
      </c>
      <c r="H44" s="73">
        <v>370.68</v>
      </c>
      <c r="I44" s="46">
        <v>66.790000000000006</v>
      </c>
      <c r="J44" s="46">
        <v>413.2</v>
      </c>
      <c r="K44" s="46">
        <v>131.38999999999999</v>
      </c>
      <c r="L44" s="46">
        <v>7.73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66.790000000000006</v>
      </c>
      <c r="Y44">
        <v>0</v>
      </c>
      <c r="Z44">
        <v>57.92</v>
      </c>
      <c r="AA44">
        <v>0</v>
      </c>
      <c r="AB44">
        <v>0.97</v>
      </c>
      <c r="AC44">
        <v>0</v>
      </c>
      <c r="AD44">
        <v>0</v>
      </c>
      <c r="AE44">
        <v>0</v>
      </c>
      <c r="AF44">
        <v>0</v>
      </c>
      <c r="AG44">
        <v>14.62</v>
      </c>
      <c r="AH44">
        <v>96.53</v>
      </c>
      <c r="AI44">
        <v>6.76</v>
      </c>
      <c r="AJ44">
        <v>5.79</v>
      </c>
      <c r="AK44">
        <v>48.26</v>
      </c>
      <c r="AL44">
        <v>1.93</v>
      </c>
      <c r="AM44">
        <v>4.83</v>
      </c>
      <c r="AN44">
        <v>67.569999999999993</v>
      </c>
      <c r="AO44">
        <v>0</v>
      </c>
      <c r="AP44">
        <v>0</v>
      </c>
      <c r="AQ44">
        <v>3.86</v>
      </c>
      <c r="AR44">
        <v>0</v>
      </c>
      <c r="AS44">
        <v>7.73</v>
      </c>
      <c r="AT44">
        <v>67.569999999999993</v>
      </c>
      <c r="AU44">
        <v>43.87</v>
      </c>
      <c r="AV44">
        <v>0</v>
      </c>
      <c r="AW44">
        <v>46.33</v>
      </c>
      <c r="AX44">
        <v>43.87</v>
      </c>
      <c r="AY44">
        <v>4.83</v>
      </c>
      <c r="AZ44">
        <v>0</v>
      </c>
      <c r="BA44">
        <v>48.26</v>
      </c>
      <c r="BB44">
        <v>52.51</v>
      </c>
      <c r="BC44">
        <v>0</v>
      </c>
      <c r="BD44">
        <v>0</v>
      </c>
      <c r="BE44">
        <v>0</v>
      </c>
      <c r="BF44">
        <v>0</v>
      </c>
      <c r="BG44">
        <v>115.84</v>
      </c>
      <c r="BH44">
        <v>13.18</v>
      </c>
      <c r="BI44">
        <v>0</v>
      </c>
      <c r="BJ44">
        <v>0</v>
      </c>
      <c r="BK44">
        <v>0</v>
      </c>
      <c r="BL44">
        <v>14.48</v>
      </c>
      <c r="BM44">
        <v>39.58</v>
      </c>
      <c r="BN44">
        <v>0</v>
      </c>
      <c r="BO44">
        <v>0</v>
      </c>
      <c r="BP44">
        <v>0</v>
      </c>
      <c r="BQ44">
        <v>0</v>
      </c>
      <c r="BR44">
        <v>29.03</v>
      </c>
      <c r="BS44">
        <v>19.309999999999999</v>
      </c>
      <c r="BT44">
        <v>19.309999999999999</v>
      </c>
      <c r="BU44">
        <v>0</v>
      </c>
      <c r="BV44">
        <v>0</v>
      </c>
      <c r="BW44">
        <v>48.26</v>
      </c>
      <c r="BX44">
        <v>0</v>
      </c>
      <c r="BY44">
        <v>0</v>
      </c>
    </row>
    <row r="45" spans="1:77">
      <c r="A45" t="s">
        <v>358</v>
      </c>
      <c r="G45" t="s">
        <v>87</v>
      </c>
      <c r="H45" s="73">
        <v>370.68</v>
      </c>
      <c r="I45" s="46">
        <v>66.790000000000006</v>
      </c>
      <c r="J45" s="46">
        <v>413.2</v>
      </c>
      <c r="K45" s="46">
        <v>131.38999999999999</v>
      </c>
      <c r="L45" s="46">
        <v>8.9700000000000006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66.790000000000006</v>
      </c>
      <c r="Y45">
        <v>0</v>
      </c>
      <c r="Z45">
        <v>57.92</v>
      </c>
      <c r="AA45">
        <v>0</v>
      </c>
      <c r="AB45">
        <v>0.97</v>
      </c>
      <c r="AC45">
        <v>0</v>
      </c>
      <c r="AD45">
        <v>0</v>
      </c>
      <c r="AE45">
        <v>0</v>
      </c>
      <c r="AF45">
        <v>0</v>
      </c>
      <c r="AG45">
        <v>14.62</v>
      </c>
      <c r="AH45">
        <v>96.53</v>
      </c>
      <c r="AI45">
        <v>6.76</v>
      </c>
      <c r="AJ45">
        <v>5.79</v>
      </c>
      <c r="AK45">
        <v>48.26</v>
      </c>
      <c r="AL45">
        <v>1.93</v>
      </c>
      <c r="AM45">
        <v>4.83</v>
      </c>
      <c r="AN45">
        <v>67.569999999999993</v>
      </c>
      <c r="AO45">
        <v>0</v>
      </c>
      <c r="AP45">
        <v>0</v>
      </c>
      <c r="AQ45">
        <v>3.86</v>
      </c>
      <c r="AR45">
        <v>0</v>
      </c>
      <c r="AS45">
        <v>8.9700000000000006</v>
      </c>
      <c r="AT45">
        <v>67.569999999999993</v>
      </c>
      <c r="AU45">
        <v>43.87</v>
      </c>
      <c r="AV45">
        <v>0</v>
      </c>
      <c r="AW45">
        <v>46.33</v>
      </c>
      <c r="AX45">
        <v>43.87</v>
      </c>
      <c r="AY45">
        <v>4.83</v>
      </c>
      <c r="AZ45">
        <v>0</v>
      </c>
      <c r="BA45">
        <v>48.26</v>
      </c>
      <c r="BB45">
        <v>52.51</v>
      </c>
      <c r="BC45">
        <v>0</v>
      </c>
      <c r="BD45">
        <v>0</v>
      </c>
      <c r="BE45">
        <v>0</v>
      </c>
      <c r="BF45">
        <v>0</v>
      </c>
      <c r="BG45">
        <v>115.84</v>
      </c>
      <c r="BH45">
        <v>13.18</v>
      </c>
      <c r="BI45">
        <v>0</v>
      </c>
      <c r="BJ45">
        <v>0</v>
      </c>
      <c r="BK45">
        <v>0</v>
      </c>
      <c r="BL45">
        <v>14.48</v>
      </c>
      <c r="BM45">
        <v>39.58</v>
      </c>
      <c r="BN45">
        <v>0</v>
      </c>
      <c r="BO45">
        <v>0</v>
      </c>
      <c r="BP45">
        <v>0</v>
      </c>
      <c r="BQ45">
        <v>0</v>
      </c>
      <c r="BR45">
        <v>29.03</v>
      </c>
      <c r="BS45">
        <v>19.309999999999999</v>
      </c>
      <c r="BT45">
        <v>19.309999999999999</v>
      </c>
      <c r="BU45">
        <v>0</v>
      </c>
      <c r="BV45">
        <v>0</v>
      </c>
      <c r="BW45">
        <v>48.26</v>
      </c>
      <c r="BX45">
        <v>0</v>
      </c>
      <c r="BY45">
        <v>0</v>
      </c>
    </row>
    <row r="46" spans="1:77">
      <c r="A46" t="s">
        <v>359</v>
      </c>
      <c r="G46" t="s">
        <v>88</v>
      </c>
      <c r="H46" s="73">
        <v>370.68</v>
      </c>
      <c r="I46" s="46">
        <v>66.790000000000006</v>
      </c>
      <c r="J46" s="46">
        <v>413.2</v>
      </c>
      <c r="K46" s="46">
        <v>131.38999999999999</v>
      </c>
      <c r="L46" s="46">
        <v>9.34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66.790000000000006</v>
      </c>
      <c r="Y46">
        <v>0</v>
      </c>
      <c r="Z46">
        <v>57.92</v>
      </c>
      <c r="AA46">
        <v>0</v>
      </c>
      <c r="AB46">
        <v>0.97</v>
      </c>
      <c r="AC46">
        <v>0</v>
      </c>
      <c r="AD46">
        <v>0</v>
      </c>
      <c r="AE46">
        <v>0</v>
      </c>
      <c r="AF46">
        <v>0</v>
      </c>
      <c r="AG46">
        <v>14.62</v>
      </c>
      <c r="AH46">
        <v>96.53</v>
      </c>
      <c r="AI46">
        <v>6.76</v>
      </c>
      <c r="AJ46">
        <v>5.79</v>
      </c>
      <c r="AK46">
        <v>48.26</v>
      </c>
      <c r="AL46">
        <v>1.93</v>
      </c>
      <c r="AM46">
        <v>4.83</v>
      </c>
      <c r="AN46">
        <v>67.569999999999993</v>
      </c>
      <c r="AO46">
        <v>0</v>
      </c>
      <c r="AP46">
        <v>0</v>
      </c>
      <c r="AQ46">
        <v>3.86</v>
      </c>
      <c r="AR46">
        <v>0</v>
      </c>
      <c r="AS46">
        <v>9.34</v>
      </c>
      <c r="AT46">
        <v>67.569999999999993</v>
      </c>
      <c r="AU46">
        <v>43.87</v>
      </c>
      <c r="AV46">
        <v>0</v>
      </c>
      <c r="AW46">
        <v>46.33</v>
      </c>
      <c r="AX46">
        <v>43.87</v>
      </c>
      <c r="AY46">
        <v>4.83</v>
      </c>
      <c r="AZ46">
        <v>0</v>
      </c>
      <c r="BA46">
        <v>48.26</v>
      </c>
      <c r="BB46">
        <v>52.51</v>
      </c>
      <c r="BC46">
        <v>0</v>
      </c>
      <c r="BD46">
        <v>0</v>
      </c>
      <c r="BE46">
        <v>0</v>
      </c>
      <c r="BF46">
        <v>0</v>
      </c>
      <c r="BG46">
        <v>115.84</v>
      </c>
      <c r="BH46">
        <v>13.18</v>
      </c>
      <c r="BI46">
        <v>0</v>
      </c>
      <c r="BJ46">
        <v>0</v>
      </c>
      <c r="BK46">
        <v>0</v>
      </c>
      <c r="BL46">
        <v>14.48</v>
      </c>
      <c r="BM46">
        <v>39.58</v>
      </c>
      <c r="BN46">
        <v>0</v>
      </c>
      <c r="BO46">
        <v>0</v>
      </c>
      <c r="BP46">
        <v>0</v>
      </c>
      <c r="BQ46">
        <v>0</v>
      </c>
      <c r="BR46">
        <v>29.03</v>
      </c>
      <c r="BS46">
        <v>19.309999999999999</v>
      </c>
      <c r="BT46">
        <v>19.309999999999999</v>
      </c>
      <c r="BU46">
        <v>0</v>
      </c>
      <c r="BV46">
        <v>0</v>
      </c>
      <c r="BW46">
        <v>48.26</v>
      </c>
      <c r="BX46">
        <v>0</v>
      </c>
      <c r="BY46">
        <v>0</v>
      </c>
    </row>
    <row r="47" spans="1:77">
      <c r="A47" t="s">
        <v>360</v>
      </c>
      <c r="G47" t="s">
        <v>89</v>
      </c>
      <c r="H47" s="73">
        <v>370.68</v>
      </c>
      <c r="I47" s="46">
        <v>66.790000000000006</v>
      </c>
      <c r="J47" s="46">
        <v>413.10999999999996</v>
      </c>
      <c r="K47" s="46">
        <v>131.38999999999999</v>
      </c>
      <c r="L47" s="46">
        <v>9.2200000000000006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57.92</v>
      </c>
      <c r="AA47">
        <v>0</v>
      </c>
      <c r="AB47">
        <v>0.97</v>
      </c>
      <c r="AC47">
        <v>0</v>
      </c>
      <c r="AD47">
        <v>0</v>
      </c>
      <c r="AE47">
        <v>0</v>
      </c>
      <c r="AF47">
        <v>66.790000000000006</v>
      </c>
      <c r="AG47">
        <v>14.62</v>
      </c>
      <c r="AH47">
        <v>96.53</v>
      </c>
      <c r="AI47">
        <v>6.76</v>
      </c>
      <c r="AJ47">
        <v>5.79</v>
      </c>
      <c r="AK47">
        <v>48.26</v>
      </c>
      <c r="AL47">
        <v>1.93</v>
      </c>
      <c r="AM47">
        <v>4.83</v>
      </c>
      <c r="AN47">
        <v>67.569999999999993</v>
      </c>
      <c r="AO47">
        <v>0</v>
      </c>
      <c r="AP47">
        <v>0</v>
      </c>
      <c r="AQ47">
        <v>3.86</v>
      </c>
      <c r="AR47">
        <v>0</v>
      </c>
      <c r="AS47">
        <v>9.2200000000000006</v>
      </c>
      <c r="AT47">
        <v>67.569999999999993</v>
      </c>
      <c r="AU47">
        <v>43.87</v>
      </c>
      <c r="AV47">
        <v>0</v>
      </c>
      <c r="AW47">
        <v>46.33</v>
      </c>
      <c r="AX47">
        <v>43.87</v>
      </c>
      <c r="AY47">
        <v>4.83</v>
      </c>
      <c r="AZ47">
        <v>0</v>
      </c>
      <c r="BA47">
        <v>48.26</v>
      </c>
      <c r="BB47">
        <v>52.51</v>
      </c>
      <c r="BC47">
        <v>0</v>
      </c>
      <c r="BD47">
        <v>0</v>
      </c>
      <c r="BE47">
        <v>0</v>
      </c>
      <c r="BF47">
        <v>0</v>
      </c>
      <c r="BG47">
        <v>115.84</v>
      </c>
      <c r="BH47">
        <v>13.09</v>
      </c>
      <c r="BI47">
        <v>0</v>
      </c>
      <c r="BJ47">
        <v>0</v>
      </c>
      <c r="BK47">
        <v>0</v>
      </c>
      <c r="BL47">
        <v>14.48</v>
      </c>
      <c r="BM47">
        <v>39.58</v>
      </c>
      <c r="BN47">
        <v>0</v>
      </c>
      <c r="BO47">
        <v>0</v>
      </c>
      <c r="BP47">
        <v>0</v>
      </c>
      <c r="BQ47">
        <v>0</v>
      </c>
      <c r="BR47">
        <v>29.03</v>
      </c>
      <c r="BS47">
        <v>19.309999999999999</v>
      </c>
      <c r="BT47">
        <v>19.309999999999999</v>
      </c>
      <c r="BU47">
        <v>0</v>
      </c>
      <c r="BV47">
        <v>0</v>
      </c>
      <c r="BW47">
        <v>48.26</v>
      </c>
      <c r="BX47">
        <v>0</v>
      </c>
      <c r="BY47">
        <v>0</v>
      </c>
    </row>
    <row r="48" spans="1:77">
      <c r="A48" t="s">
        <v>364</v>
      </c>
      <c r="G48" t="s">
        <v>90</v>
      </c>
      <c r="H48" s="73">
        <v>370.68</v>
      </c>
      <c r="I48" s="46">
        <v>66.790000000000006</v>
      </c>
      <c r="J48" s="46">
        <v>413.10999999999996</v>
      </c>
      <c r="K48" s="46">
        <v>131.38999999999999</v>
      </c>
      <c r="L48" s="46">
        <v>9.2100000000000009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57.92</v>
      </c>
      <c r="AA48">
        <v>0</v>
      </c>
      <c r="AB48">
        <v>0.97</v>
      </c>
      <c r="AC48">
        <v>0</v>
      </c>
      <c r="AD48">
        <v>0</v>
      </c>
      <c r="AE48">
        <v>0</v>
      </c>
      <c r="AF48">
        <v>66.790000000000006</v>
      </c>
      <c r="AG48">
        <v>14.62</v>
      </c>
      <c r="AH48">
        <v>96.53</v>
      </c>
      <c r="AI48">
        <v>6.76</v>
      </c>
      <c r="AJ48">
        <v>5.79</v>
      </c>
      <c r="AK48">
        <v>48.26</v>
      </c>
      <c r="AL48">
        <v>1.93</v>
      </c>
      <c r="AM48">
        <v>4.83</v>
      </c>
      <c r="AN48">
        <v>67.569999999999993</v>
      </c>
      <c r="AO48">
        <v>0</v>
      </c>
      <c r="AP48">
        <v>0</v>
      </c>
      <c r="AQ48">
        <v>3.86</v>
      </c>
      <c r="AR48">
        <v>0</v>
      </c>
      <c r="AS48">
        <v>9.2100000000000009</v>
      </c>
      <c r="AT48">
        <v>67.569999999999993</v>
      </c>
      <c r="AU48">
        <v>43.87</v>
      </c>
      <c r="AV48">
        <v>0</v>
      </c>
      <c r="AW48">
        <v>46.33</v>
      </c>
      <c r="AX48">
        <v>43.87</v>
      </c>
      <c r="AY48">
        <v>4.83</v>
      </c>
      <c r="AZ48">
        <v>0</v>
      </c>
      <c r="BA48">
        <v>48.26</v>
      </c>
      <c r="BB48">
        <v>52.51</v>
      </c>
      <c r="BC48">
        <v>0</v>
      </c>
      <c r="BD48">
        <v>0</v>
      </c>
      <c r="BE48">
        <v>0</v>
      </c>
      <c r="BF48">
        <v>0</v>
      </c>
      <c r="BG48">
        <v>115.84</v>
      </c>
      <c r="BH48">
        <v>13.09</v>
      </c>
      <c r="BI48">
        <v>0</v>
      </c>
      <c r="BJ48">
        <v>0</v>
      </c>
      <c r="BK48">
        <v>0</v>
      </c>
      <c r="BL48">
        <v>14.48</v>
      </c>
      <c r="BM48">
        <v>39.58</v>
      </c>
      <c r="BN48">
        <v>0</v>
      </c>
      <c r="BO48">
        <v>0</v>
      </c>
      <c r="BP48">
        <v>0</v>
      </c>
      <c r="BQ48">
        <v>0</v>
      </c>
      <c r="BR48">
        <v>29.03</v>
      </c>
      <c r="BS48">
        <v>19.309999999999999</v>
      </c>
      <c r="BT48">
        <v>19.309999999999999</v>
      </c>
      <c r="BU48">
        <v>0</v>
      </c>
      <c r="BV48">
        <v>0</v>
      </c>
      <c r="BW48">
        <v>48.26</v>
      </c>
      <c r="BX48">
        <v>0</v>
      </c>
      <c r="BY48">
        <v>0</v>
      </c>
    </row>
    <row r="49" spans="1:77">
      <c r="A49" t="s">
        <v>365</v>
      </c>
      <c r="G49" t="s">
        <v>91</v>
      </c>
      <c r="H49" s="73">
        <v>370.68</v>
      </c>
      <c r="I49" s="46">
        <v>66.790000000000006</v>
      </c>
      <c r="J49" s="46">
        <v>413.10999999999996</v>
      </c>
      <c r="K49" s="46">
        <v>131.38999999999999</v>
      </c>
      <c r="L49" s="46">
        <v>9.08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57.92</v>
      </c>
      <c r="AA49">
        <v>0</v>
      </c>
      <c r="AB49">
        <v>0.97</v>
      </c>
      <c r="AC49">
        <v>0</v>
      </c>
      <c r="AD49">
        <v>0</v>
      </c>
      <c r="AE49">
        <v>0</v>
      </c>
      <c r="AF49">
        <v>66.790000000000006</v>
      </c>
      <c r="AG49">
        <v>14.62</v>
      </c>
      <c r="AH49">
        <v>96.53</v>
      </c>
      <c r="AI49">
        <v>6.76</v>
      </c>
      <c r="AJ49">
        <v>5.79</v>
      </c>
      <c r="AK49">
        <v>48.26</v>
      </c>
      <c r="AL49">
        <v>1.93</v>
      </c>
      <c r="AM49">
        <v>4.83</v>
      </c>
      <c r="AN49">
        <v>67.569999999999993</v>
      </c>
      <c r="AO49">
        <v>0</v>
      </c>
      <c r="AP49">
        <v>0</v>
      </c>
      <c r="AQ49">
        <v>3.86</v>
      </c>
      <c r="AR49">
        <v>0</v>
      </c>
      <c r="AS49">
        <v>9.08</v>
      </c>
      <c r="AT49">
        <v>67.569999999999993</v>
      </c>
      <c r="AU49">
        <v>43.87</v>
      </c>
      <c r="AV49">
        <v>0</v>
      </c>
      <c r="AW49">
        <v>46.33</v>
      </c>
      <c r="AX49">
        <v>43.87</v>
      </c>
      <c r="AY49">
        <v>4.83</v>
      </c>
      <c r="AZ49">
        <v>0</v>
      </c>
      <c r="BA49">
        <v>48.26</v>
      </c>
      <c r="BB49">
        <v>52.51</v>
      </c>
      <c r="BC49">
        <v>0</v>
      </c>
      <c r="BD49">
        <v>0</v>
      </c>
      <c r="BE49">
        <v>0</v>
      </c>
      <c r="BF49">
        <v>0</v>
      </c>
      <c r="BG49">
        <v>115.84</v>
      </c>
      <c r="BH49">
        <v>13.09</v>
      </c>
      <c r="BI49">
        <v>0</v>
      </c>
      <c r="BJ49">
        <v>0</v>
      </c>
      <c r="BK49">
        <v>0</v>
      </c>
      <c r="BL49">
        <v>14.48</v>
      </c>
      <c r="BM49">
        <v>39.58</v>
      </c>
      <c r="BN49">
        <v>0</v>
      </c>
      <c r="BO49">
        <v>0</v>
      </c>
      <c r="BP49">
        <v>0</v>
      </c>
      <c r="BQ49">
        <v>0</v>
      </c>
      <c r="BR49">
        <v>29.03</v>
      </c>
      <c r="BS49">
        <v>19.309999999999999</v>
      </c>
      <c r="BT49">
        <v>19.309999999999999</v>
      </c>
      <c r="BU49">
        <v>0</v>
      </c>
      <c r="BV49">
        <v>0</v>
      </c>
      <c r="BW49">
        <v>48.26</v>
      </c>
      <c r="BX49">
        <v>0</v>
      </c>
      <c r="BY49">
        <v>0</v>
      </c>
    </row>
    <row r="50" spans="1:77">
      <c r="A50" t="s">
        <v>366</v>
      </c>
      <c r="G50" t="s">
        <v>92</v>
      </c>
      <c r="H50" s="73">
        <v>370.68</v>
      </c>
      <c r="I50" s="46">
        <v>66.790000000000006</v>
      </c>
      <c r="J50" s="46">
        <v>413.10999999999996</v>
      </c>
      <c r="K50" s="46">
        <v>131.38999999999999</v>
      </c>
      <c r="L50" s="46">
        <v>9.27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57.92</v>
      </c>
      <c r="AA50">
        <v>0</v>
      </c>
      <c r="AB50">
        <v>0.97</v>
      </c>
      <c r="AC50">
        <v>0</v>
      </c>
      <c r="AD50">
        <v>0</v>
      </c>
      <c r="AE50">
        <v>0</v>
      </c>
      <c r="AF50">
        <v>66.790000000000006</v>
      </c>
      <c r="AG50">
        <v>14.62</v>
      </c>
      <c r="AH50">
        <v>96.53</v>
      </c>
      <c r="AI50">
        <v>6.76</v>
      </c>
      <c r="AJ50">
        <v>5.79</v>
      </c>
      <c r="AK50">
        <v>48.26</v>
      </c>
      <c r="AL50">
        <v>1.93</v>
      </c>
      <c r="AM50">
        <v>4.83</v>
      </c>
      <c r="AN50">
        <v>67.569999999999993</v>
      </c>
      <c r="AO50">
        <v>0</v>
      </c>
      <c r="AP50">
        <v>0</v>
      </c>
      <c r="AQ50">
        <v>3.86</v>
      </c>
      <c r="AR50">
        <v>0</v>
      </c>
      <c r="AS50">
        <v>9.27</v>
      </c>
      <c r="AT50">
        <v>67.569999999999993</v>
      </c>
      <c r="AU50">
        <v>43.87</v>
      </c>
      <c r="AV50">
        <v>0</v>
      </c>
      <c r="AW50">
        <v>46.33</v>
      </c>
      <c r="AX50">
        <v>43.87</v>
      </c>
      <c r="AY50">
        <v>4.83</v>
      </c>
      <c r="AZ50">
        <v>0</v>
      </c>
      <c r="BA50">
        <v>48.26</v>
      </c>
      <c r="BB50">
        <v>52.51</v>
      </c>
      <c r="BC50">
        <v>0</v>
      </c>
      <c r="BD50">
        <v>0</v>
      </c>
      <c r="BE50">
        <v>0</v>
      </c>
      <c r="BF50">
        <v>0</v>
      </c>
      <c r="BG50">
        <v>115.84</v>
      </c>
      <c r="BH50">
        <v>13.09</v>
      </c>
      <c r="BI50">
        <v>0</v>
      </c>
      <c r="BJ50">
        <v>0</v>
      </c>
      <c r="BK50">
        <v>0</v>
      </c>
      <c r="BL50">
        <v>14.48</v>
      </c>
      <c r="BM50">
        <v>39.58</v>
      </c>
      <c r="BN50">
        <v>0</v>
      </c>
      <c r="BO50">
        <v>0</v>
      </c>
      <c r="BP50">
        <v>0</v>
      </c>
      <c r="BQ50">
        <v>0</v>
      </c>
      <c r="BR50">
        <v>29.03</v>
      </c>
      <c r="BS50">
        <v>19.309999999999999</v>
      </c>
      <c r="BT50">
        <v>19.309999999999999</v>
      </c>
      <c r="BU50">
        <v>0</v>
      </c>
      <c r="BV50">
        <v>0</v>
      </c>
      <c r="BW50">
        <v>48.26</v>
      </c>
      <c r="BX50">
        <v>0</v>
      </c>
      <c r="BY50">
        <v>0</v>
      </c>
    </row>
    <row r="51" spans="1:77">
      <c r="A51" t="s">
        <v>367</v>
      </c>
      <c r="G51" t="s">
        <v>93</v>
      </c>
      <c r="H51" s="73">
        <v>370.68000000000006</v>
      </c>
      <c r="I51" s="46">
        <v>66.790000000000006</v>
      </c>
      <c r="J51" s="46">
        <v>413.01</v>
      </c>
      <c r="K51" s="46">
        <v>131.38999999999999</v>
      </c>
      <c r="L51" s="46">
        <v>9.57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19.309999999999999</v>
      </c>
      <c r="X51">
        <v>0</v>
      </c>
      <c r="Y51">
        <v>0</v>
      </c>
      <c r="Z51">
        <v>57.92</v>
      </c>
      <c r="AA51">
        <v>1.93</v>
      </c>
      <c r="AB51">
        <v>0.97</v>
      </c>
      <c r="AC51">
        <v>0</v>
      </c>
      <c r="AD51">
        <v>0</v>
      </c>
      <c r="AE51">
        <v>19.309999999999999</v>
      </c>
      <c r="AF51">
        <v>66.790000000000006</v>
      </c>
      <c r="AG51">
        <v>14.62</v>
      </c>
      <c r="AH51">
        <v>96.53</v>
      </c>
      <c r="AI51">
        <v>6.76</v>
      </c>
      <c r="AJ51">
        <v>5.79</v>
      </c>
      <c r="AK51">
        <v>48.26</v>
      </c>
      <c r="AL51">
        <v>1.93</v>
      </c>
      <c r="AM51">
        <v>4.83</v>
      </c>
      <c r="AN51">
        <v>67.569999999999993</v>
      </c>
      <c r="AO51">
        <v>0</v>
      </c>
      <c r="AP51">
        <v>0</v>
      </c>
      <c r="AQ51">
        <v>1.93</v>
      </c>
      <c r="AR51">
        <v>0</v>
      </c>
      <c r="AS51">
        <v>9.57</v>
      </c>
      <c r="AT51">
        <v>67.569999999999993</v>
      </c>
      <c r="AU51">
        <v>43.87</v>
      </c>
      <c r="AV51">
        <v>0</v>
      </c>
      <c r="AW51">
        <v>46.33</v>
      </c>
      <c r="AX51">
        <v>43.87</v>
      </c>
      <c r="AY51">
        <v>4.83</v>
      </c>
      <c r="AZ51">
        <v>0</v>
      </c>
      <c r="BA51">
        <v>48.26</v>
      </c>
      <c r="BB51">
        <v>52.51</v>
      </c>
      <c r="BC51">
        <v>0</v>
      </c>
      <c r="BD51">
        <v>14.48</v>
      </c>
      <c r="BE51">
        <v>39.58</v>
      </c>
      <c r="BF51">
        <v>0</v>
      </c>
      <c r="BG51">
        <v>115.84</v>
      </c>
      <c r="BH51">
        <v>12.99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29.03</v>
      </c>
      <c r="BS51">
        <v>0</v>
      </c>
      <c r="BT51">
        <v>0</v>
      </c>
      <c r="BU51">
        <v>0</v>
      </c>
      <c r="BV51">
        <v>0</v>
      </c>
      <c r="BW51">
        <v>48.26</v>
      </c>
      <c r="BX51">
        <v>0</v>
      </c>
      <c r="BY51">
        <v>0</v>
      </c>
    </row>
    <row r="52" spans="1:77">
      <c r="A52" t="s">
        <v>368</v>
      </c>
      <c r="G52" t="s">
        <v>94</v>
      </c>
      <c r="H52" s="73">
        <v>370.68000000000006</v>
      </c>
      <c r="I52" s="46">
        <v>66.790000000000006</v>
      </c>
      <c r="J52" s="46">
        <v>413.01</v>
      </c>
      <c r="K52" s="46">
        <v>131.38999999999999</v>
      </c>
      <c r="L52" s="46">
        <v>9.4499999999999993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19.309999999999999</v>
      </c>
      <c r="X52">
        <v>0</v>
      </c>
      <c r="Y52">
        <v>0</v>
      </c>
      <c r="Z52">
        <v>57.92</v>
      </c>
      <c r="AA52">
        <v>1.93</v>
      </c>
      <c r="AB52">
        <v>0.97</v>
      </c>
      <c r="AC52">
        <v>0</v>
      </c>
      <c r="AD52">
        <v>0</v>
      </c>
      <c r="AE52">
        <v>19.309999999999999</v>
      </c>
      <c r="AF52">
        <v>66.790000000000006</v>
      </c>
      <c r="AG52">
        <v>14.62</v>
      </c>
      <c r="AH52">
        <v>96.53</v>
      </c>
      <c r="AI52">
        <v>6.76</v>
      </c>
      <c r="AJ52">
        <v>5.79</v>
      </c>
      <c r="AK52">
        <v>48.26</v>
      </c>
      <c r="AL52">
        <v>1.93</v>
      </c>
      <c r="AM52">
        <v>4.83</v>
      </c>
      <c r="AN52">
        <v>67.569999999999993</v>
      </c>
      <c r="AO52">
        <v>0</v>
      </c>
      <c r="AP52">
        <v>0</v>
      </c>
      <c r="AQ52">
        <v>1.93</v>
      </c>
      <c r="AR52">
        <v>0</v>
      </c>
      <c r="AS52">
        <v>9.4499999999999993</v>
      </c>
      <c r="AT52">
        <v>67.569999999999993</v>
      </c>
      <c r="AU52">
        <v>43.87</v>
      </c>
      <c r="AV52">
        <v>0</v>
      </c>
      <c r="AW52">
        <v>46.33</v>
      </c>
      <c r="AX52">
        <v>43.87</v>
      </c>
      <c r="AY52">
        <v>4.83</v>
      </c>
      <c r="AZ52">
        <v>0</v>
      </c>
      <c r="BA52">
        <v>48.26</v>
      </c>
      <c r="BB52">
        <v>52.51</v>
      </c>
      <c r="BC52">
        <v>0</v>
      </c>
      <c r="BD52">
        <v>14.48</v>
      </c>
      <c r="BE52">
        <v>39.58</v>
      </c>
      <c r="BF52">
        <v>0</v>
      </c>
      <c r="BG52">
        <v>115.84</v>
      </c>
      <c r="BH52">
        <v>12.99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29.03</v>
      </c>
      <c r="BS52">
        <v>0</v>
      </c>
      <c r="BT52">
        <v>0</v>
      </c>
      <c r="BU52">
        <v>0</v>
      </c>
      <c r="BV52">
        <v>0</v>
      </c>
      <c r="BW52">
        <v>48.26</v>
      </c>
      <c r="BX52">
        <v>0</v>
      </c>
      <c r="BY52">
        <v>0</v>
      </c>
    </row>
    <row r="53" spans="1:77">
      <c r="A53" t="s">
        <v>400</v>
      </c>
      <c r="G53" t="s">
        <v>95</v>
      </c>
      <c r="H53" s="73">
        <v>370.68000000000006</v>
      </c>
      <c r="I53" s="46">
        <v>66.790000000000006</v>
      </c>
      <c r="J53" s="46">
        <v>413.01</v>
      </c>
      <c r="K53" s="46">
        <v>131.38999999999999</v>
      </c>
      <c r="L53" s="46">
        <v>9.34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19.309999999999999</v>
      </c>
      <c r="X53">
        <v>0</v>
      </c>
      <c r="Y53">
        <v>0</v>
      </c>
      <c r="Z53">
        <v>57.92</v>
      </c>
      <c r="AA53">
        <v>1.93</v>
      </c>
      <c r="AB53">
        <v>0.97</v>
      </c>
      <c r="AC53">
        <v>0</v>
      </c>
      <c r="AD53">
        <v>0</v>
      </c>
      <c r="AE53">
        <v>19.309999999999999</v>
      </c>
      <c r="AF53">
        <v>66.790000000000006</v>
      </c>
      <c r="AG53">
        <v>14.62</v>
      </c>
      <c r="AH53">
        <v>96.53</v>
      </c>
      <c r="AI53">
        <v>6.76</v>
      </c>
      <c r="AJ53">
        <v>5.79</v>
      </c>
      <c r="AK53">
        <v>48.26</v>
      </c>
      <c r="AL53">
        <v>1.93</v>
      </c>
      <c r="AM53">
        <v>4.83</v>
      </c>
      <c r="AN53">
        <v>67.569999999999993</v>
      </c>
      <c r="AO53">
        <v>0</v>
      </c>
      <c r="AP53">
        <v>0</v>
      </c>
      <c r="AQ53">
        <v>1.93</v>
      </c>
      <c r="AR53">
        <v>0</v>
      </c>
      <c r="AS53">
        <v>9.34</v>
      </c>
      <c r="AT53">
        <v>67.569999999999993</v>
      </c>
      <c r="AU53">
        <v>43.87</v>
      </c>
      <c r="AV53">
        <v>0</v>
      </c>
      <c r="AW53">
        <v>46.33</v>
      </c>
      <c r="AX53">
        <v>43.87</v>
      </c>
      <c r="AY53">
        <v>4.83</v>
      </c>
      <c r="AZ53">
        <v>0</v>
      </c>
      <c r="BA53">
        <v>48.26</v>
      </c>
      <c r="BB53">
        <v>52.51</v>
      </c>
      <c r="BC53">
        <v>0</v>
      </c>
      <c r="BD53">
        <v>14.48</v>
      </c>
      <c r="BE53">
        <v>39.58</v>
      </c>
      <c r="BF53">
        <v>0</v>
      </c>
      <c r="BG53">
        <v>115.84</v>
      </c>
      <c r="BH53">
        <v>12.99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29.03</v>
      </c>
      <c r="BS53">
        <v>0</v>
      </c>
      <c r="BT53">
        <v>0</v>
      </c>
      <c r="BU53">
        <v>0</v>
      </c>
      <c r="BV53">
        <v>0</v>
      </c>
      <c r="BW53">
        <v>48.26</v>
      </c>
      <c r="BX53">
        <v>0</v>
      </c>
      <c r="BY53">
        <v>0</v>
      </c>
    </row>
    <row r="54" spans="1:77">
      <c r="A54" t="s">
        <v>399</v>
      </c>
      <c r="G54" t="s">
        <v>96</v>
      </c>
      <c r="H54" s="73">
        <v>370.68000000000006</v>
      </c>
      <c r="I54" s="46">
        <v>66.790000000000006</v>
      </c>
      <c r="J54" s="46">
        <v>413.01</v>
      </c>
      <c r="K54" s="46">
        <v>131.38999999999999</v>
      </c>
      <c r="L54" s="46">
        <v>9.2899999999999991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19.309999999999999</v>
      </c>
      <c r="X54">
        <v>0</v>
      </c>
      <c r="Y54">
        <v>0</v>
      </c>
      <c r="Z54">
        <v>57.92</v>
      </c>
      <c r="AA54">
        <v>1.93</v>
      </c>
      <c r="AB54">
        <v>0.97</v>
      </c>
      <c r="AC54">
        <v>0</v>
      </c>
      <c r="AD54">
        <v>0</v>
      </c>
      <c r="AE54">
        <v>19.309999999999999</v>
      </c>
      <c r="AF54">
        <v>66.790000000000006</v>
      </c>
      <c r="AG54">
        <v>14.62</v>
      </c>
      <c r="AH54">
        <v>96.53</v>
      </c>
      <c r="AI54">
        <v>6.76</v>
      </c>
      <c r="AJ54">
        <v>5.79</v>
      </c>
      <c r="AK54">
        <v>48.26</v>
      </c>
      <c r="AL54">
        <v>1.93</v>
      </c>
      <c r="AM54">
        <v>4.83</v>
      </c>
      <c r="AN54">
        <v>67.569999999999993</v>
      </c>
      <c r="AO54">
        <v>0</v>
      </c>
      <c r="AP54">
        <v>0</v>
      </c>
      <c r="AQ54">
        <v>1.93</v>
      </c>
      <c r="AR54">
        <v>0</v>
      </c>
      <c r="AS54">
        <v>9.2899999999999991</v>
      </c>
      <c r="AT54">
        <v>67.569999999999993</v>
      </c>
      <c r="AU54">
        <v>43.87</v>
      </c>
      <c r="AV54">
        <v>0</v>
      </c>
      <c r="AW54">
        <v>46.33</v>
      </c>
      <c r="AX54">
        <v>43.87</v>
      </c>
      <c r="AY54">
        <v>4.83</v>
      </c>
      <c r="AZ54">
        <v>0</v>
      </c>
      <c r="BA54">
        <v>48.26</v>
      </c>
      <c r="BB54">
        <v>52.51</v>
      </c>
      <c r="BC54">
        <v>0</v>
      </c>
      <c r="BD54">
        <v>14.48</v>
      </c>
      <c r="BE54">
        <v>39.58</v>
      </c>
      <c r="BF54">
        <v>0</v>
      </c>
      <c r="BG54">
        <v>115.84</v>
      </c>
      <c r="BH54">
        <v>12.99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29.03</v>
      </c>
      <c r="BS54">
        <v>0</v>
      </c>
      <c r="BT54">
        <v>0</v>
      </c>
      <c r="BU54">
        <v>0</v>
      </c>
      <c r="BV54">
        <v>0</v>
      </c>
      <c r="BW54">
        <v>48.26</v>
      </c>
      <c r="BX54">
        <v>0</v>
      </c>
      <c r="BY54">
        <v>0</v>
      </c>
    </row>
    <row r="55" spans="1:77">
      <c r="A55" t="s">
        <v>401</v>
      </c>
      <c r="G55" t="s">
        <v>97</v>
      </c>
      <c r="H55" s="73">
        <v>370.68000000000006</v>
      </c>
      <c r="I55" s="46">
        <v>66.790000000000006</v>
      </c>
      <c r="J55" s="46">
        <v>413.01</v>
      </c>
      <c r="K55" s="46">
        <v>131.38999999999999</v>
      </c>
      <c r="L55" s="46">
        <v>9.24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19.309999999999999</v>
      </c>
      <c r="X55">
        <v>0</v>
      </c>
      <c r="Y55">
        <v>0</v>
      </c>
      <c r="Z55">
        <v>57.92</v>
      </c>
      <c r="AA55">
        <v>1.93</v>
      </c>
      <c r="AB55">
        <v>0.97</v>
      </c>
      <c r="AC55">
        <v>0</v>
      </c>
      <c r="AD55">
        <v>0</v>
      </c>
      <c r="AE55">
        <v>19.309999999999999</v>
      </c>
      <c r="AF55">
        <v>66.790000000000006</v>
      </c>
      <c r="AG55">
        <v>14.62</v>
      </c>
      <c r="AH55">
        <v>96.53</v>
      </c>
      <c r="AI55">
        <v>6.76</v>
      </c>
      <c r="AJ55">
        <v>5.79</v>
      </c>
      <c r="AK55">
        <v>48.26</v>
      </c>
      <c r="AL55">
        <v>1.93</v>
      </c>
      <c r="AM55">
        <v>4.83</v>
      </c>
      <c r="AN55">
        <v>67.569999999999993</v>
      </c>
      <c r="AO55">
        <v>0</v>
      </c>
      <c r="AP55">
        <v>0</v>
      </c>
      <c r="AQ55">
        <v>1.93</v>
      </c>
      <c r="AR55">
        <v>0</v>
      </c>
      <c r="AS55">
        <v>9.24</v>
      </c>
      <c r="AT55">
        <v>67.569999999999993</v>
      </c>
      <c r="AU55">
        <v>43.87</v>
      </c>
      <c r="AV55">
        <v>0</v>
      </c>
      <c r="AW55">
        <v>46.33</v>
      </c>
      <c r="AX55">
        <v>43.87</v>
      </c>
      <c r="AY55">
        <v>4.83</v>
      </c>
      <c r="AZ55">
        <v>0</v>
      </c>
      <c r="BA55">
        <v>48.26</v>
      </c>
      <c r="BB55">
        <v>52.51</v>
      </c>
      <c r="BC55">
        <v>0</v>
      </c>
      <c r="BD55">
        <v>14.48</v>
      </c>
      <c r="BE55">
        <v>39.58</v>
      </c>
      <c r="BF55">
        <v>0</v>
      </c>
      <c r="BG55">
        <v>115.84</v>
      </c>
      <c r="BH55">
        <v>12.99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29.03</v>
      </c>
      <c r="BS55">
        <v>0</v>
      </c>
      <c r="BT55">
        <v>0</v>
      </c>
      <c r="BU55">
        <v>0</v>
      </c>
      <c r="BV55">
        <v>0</v>
      </c>
      <c r="BW55">
        <v>48.26</v>
      </c>
      <c r="BX55">
        <v>0</v>
      </c>
      <c r="BY55">
        <v>0</v>
      </c>
    </row>
    <row r="56" spans="1:77">
      <c r="A56" t="s">
        <v>401</v>
      </c>
      <c r="G56" t="s">
        <v>98</v>
      </c>
      <c r="H56" s="73">
        <v>370.68000000000006</v>
      </c>
      <c r="I56" s="46">
        <v>66.790000000000006</v>
      </c>
      <c r="J56" s="46">
        <v>413.01</v>
      </c>
      <c r="K56" s="46">
        <v>131.38999999999999</v>
      </c>
      <c r="L56" s="46">
        <v>8.56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19.309999999999999</v>
      </c>
      <c r="X56">
        <v>0</v>
      </c>
      <c r="Y56">
        <v>0</v>
      </c>
      <c r="Z56">
        <v>57.92</v>
      </c>
      <c r="AA56">
        <v>1.93</v>
      </c>
      <c r="AB56">
        <v>0.97</v>
      </c>
      <c r="AC56">
        <v>0</v>
      </c>
      <c r="AD56">
        <v>0</v>
      </c>
      <c r="AE56">
        <v>19.309999999999999</v>
      </c>
      <c r="AF56">
        <v>66.790000000000006</v>
      </c>
      <c r="AG56">
        <v>14.62</v>
      </c>
      <c r="AH56">
        <v>96.53</v>
      </c>
      <c r="AI56">
        <v>6.76</v>
      </c>
      <c r="AJ56">
        <v>5.79</v>
      </c>
      <c r="AK56">
        <v>48.26</v>
      </c>
      <c r="AL56">
        <v>1.93</v>
      </c>
      <c r="AM56">
        <v>4.83</v>
      </c>
      <c r="AN56">
        <v>67.569999999999993</v>
      </c>
      <c r="AO56">
        <v>0</v>
      </c>
      <c r="AP56">
        <v>0</v>
      </c>
      <c r="AQ56">
        <v>1.93</v>
      </c>
      <c r="AR56">
        <v>0</v>
      </c>
      <c r="AS56">
        <v>8.56</v>
      </c>
      <c r="AT56">
        <v>67.569999999999993</v>
      </c>
      <c r="AU56">
        <v>43.87</v>
      </c>
      <c r="AV56">
        <v>0</v>
      </c>
      <c r="AW56">
        <v>46.33</v>
      </c>
      <c r="AX56">
        <v>43.87</v>
      </c>
      <c r="AY56">
        <v>4.83</v>
      </c>
      <c r="AZ56">
        <v>0</v>
      </c>
      <c r="BA56">
        <v>48.26</v>
      </c>
      <c r="BB56">
        <v>52.51</v>
      </c>
      <c r="BC56">
        <v>0</v>
      </c>
      <c r="BD56">
        <v>14.48</v>
      </c>
      <c r="BE56">
        <v>39.58</v>
      </c>
      <c r="BF56">
        <v>0</v>
      </c>
      <c r="BG56">
        <v>115.84</v>
      </c>
      <c r="BH56">
        <v>12.99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29.03</v>
      </c>
      <c r="BS56">
        <v>0</v>
      </c>
      <c r="BT56">
        <v>0</v>
      </c>
      <c r="BU56">
        <v>0</v>
      </c>
      <c r="BV56">
        <v>0</v>
      </c>
      <c r="BW56">
        <v>48.26</v>
      </c>
      <c r="BX56">
        <v>0</v>
      </c>
      <c r="BY56">
        <v>0</v>
      </c>
    </row>
    <row r="57" spans="1:77">
      <c r="G57" t="s">
        <v>99</v>
      </c>
      <c r="H57" s="73">
        <v>370.68000000000006</v>
      </c>
      <c r="I57" s="46">
        <v>66.790000000000006</v>
      </c>
      <c r="J57" s="46">
        <v>413.01</v>
      </c>
      <c r="K57" s="46">
        <v>131.38999999999999</v>
      </c>
      <c r="L57" s="46">
        <v>8.8699999999999992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19.309999999999999</v>
      </c>
      <c r="X57">
        <v>0</v>
      </c>
      <c r="Y57">
        <v>0</v>
      </c>
      <c r="Z57">
        <v>57.92</v>
      </c>
      <c r="AA57">
        <v>1.93</v>
      </c>
      <c r="AB57">
        <v>0.97</v>
      </c>
      <c r="AC57">
        <v>0</v>
      </c>
      <c r="AD57">
        <v>0</v>
      </c>
      <c r="AE57">
        <v>19.309999999999999</v>
      </c>
      <c r="AF57">
        <v>66.790000000000006</v>
      </c>
      <c r="AG57">
        <v>14.62</v>
      </c>
      <c r="AH57">
        <v>96.53</v>
      </c>
      <c r="AI57">
        <v>6.76</v>
      </c>
      <c r="AJ57">
        <v>5.79</v>
      </c>
      <c r="AK57">
        <v>48.26</v>
      </c>
      <c r="AL57">
        <v>1.93</v>
      </c>
      <c r="AM57">
        <v>4.83</v>
      </c>
      <c r="AN57">
        <v>67.569999999999993</v>
      </c>
      <c r="AO57">
        <v>0</v>
      </c>
      <c r="AP57">
        <v>0</v>
      </c>
      <c r="AQ57">
        <v>1.93</v>
      </c>
      <c r="AR57">
        <v>0</v>
      </c>
      <c r="AS57">
        <v>8.8699999999999992</v>
      </c>
      <c r="AT57">
        <v>67.569999999999993</v>
      </c>
      <c r="AU57">
        <v>43.87</v>
      </c>
      <c r="AV57">
        <v>0</v>
      </c>
      <c r="AW57">
        <v>46.33</v>
      </c>
      <c r="AX57">
        <v>43.87</v>
      </c>
      <c r="AY57">
        <v>4.83</v>
      </c>
      <c r="AZ57">
        <v>0</v>
      </c>
      <c r="BA57">
        <v>48.26</v>
      </c>
      <c r="BB57">
        <v>52.51</v>
      </c>
      <c r="BC57">
        <v>0</v>
      </c>
      <c r="BD57">
        <v>14.48</v>
      </c>
      <c r="BE57">
        <v>39.58</v>
      </c>
      <c r="BF57">
        <v>0</v>
      </c>
      <c r="BG57">
        <v>115.84</v>
      </c>
      <c r="BH57">
        <v>12.99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29.03</v>
      </c>
      <c r="BS57">
        <v>0</v>
      </c>
      <c r="BT57">
        <v>0</v>
      </c>
      <c r="BU57">
        <v>0</v>
      </c>
      <c r="BV57">
        <v>0</v>
      </c>
      <c r="BW57">
        <v>48.26</v>
      </c>
      <c r="BX57">
        <v>0</v>
      </c>
      <c r="BY57">
        <v>0</v>
      </c>
    </row>
    <row r="58" spans="1:77">
      <c r="G58" t="s">
        <v>100</v>
      </c>
      <c r="H58" s="73">
        <v>370.68000000000006</v>
      </c>
      <c r="I58" s="46">
        <v>66.790000000000006</v>
      </c>
      <c r="J58" s="46">
        <v>413.01</v>
      </c>
      <c r="K58" s="46">
        <v>131.38999999999999</v>
      </c>
      <c r="L58" s="46">
        <v>8.61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19.309999999999999</v>
      </c>
      <c r="X58">
        <v>0</v>
      </c>
      <c r="Y58">
        <v>0</v>
      </c>
      <c r="Z58">
        <v>57.92</v>
      </c>
      <c r="AA58">
        <v>1.93</v>
      </c>
      <c r="AB58">
        <v>0.97</v>
      </c>
      <c r="AC58">
        <v>0</v>
      </c>
      <c r="AD58">
        <v>0</v>
      </c>
      <c r="AE58">
        <v>19.309999999999999</v>
      </c>
      <c r="AF58">
        <v>66.790000000000006</v>
      </c>
      <c r="AG58">
        <v>14.62</v>
      </c>
      <c r="AH58">
        <v>96.53</v>
      </c>
      <c r="AI58">
        <v>6.76</v>
      </c>
      <c r="AJ58">
        <v>5.79</v>
      </c>
      <c r="AK58">
        <v>48.26</v>
      </c>
      <c r="AL58">
        <v>1.93</v>
      </c>
      <c r="AM58">
        <v>4.83</v>
      </c>
      <c r="AN58">
        <v>67.569999999999993</v>
      </c>
      <c r="AO58">
        <v>0</v>
      </c>
      <c r="AP58">
        <v>0</v>
      </c>
      <c r="AQ58">
        <v>1.93</v>
      </c>
      <c r="AR58">
        <v>0</v>
      </c>
      <c r="AS58">
        <v>8.61</v>
      </c>
      <c r="AT58">
        <v>67.569999999999993</v>
      </c>
      <c r="AU58">
        <v>43.87</v>
      </c>
      <c r="AV58">
        <v>0</v>
      </c>
      <c r="AW58">
        <v>46.33</v>
      </c>
      <c r="AX58">
        <v>43.87</v>
      </c>
      <c r="AY58">
        <v>4.83</v>
      </c>
      <c r="AZ58">
        <v>0</v>
      </c>
      <c r="BA58">
        <v>48.26</v>
      </c>
      <c r="BB58">
        <v>52.51</v>
      </c>
      <c r="BC58">
        <v>0</v>
      </c>
      <c r="BD58">
        <v>14.48</v>
      </c>
      <c r="BE58">
        <v>39.58</v>
      </c>
      <c r="BF58">
        <v>0</v>
      </c>
      <c r="BG58">
        <v>115.84</v>
      </c>
      <c r="BH58">
        <v>12.99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29.03</v>
      </c>
      <c r="BS58">
        <v>0</v>
      </c>
      <c r="BT58">
        <v>0</v>
      </c>
      <c r="BU58">
        <v>0</v>
      </c>
      <c r="BV58">
        <v>0</v>
      </c>
      <c r="BW58">
        <v>48.26</v>
      </c>
      <c r="BX58">
        <v>0</v>
      </c>
      <c r="BY58">
        <v>0</v>
      </c>
    </row>
    <row r="59" spans="1:77">
      <c r="G59" t="s">
        <v>101</v>
      </c>
      <c r="H59" s="73">
        <v>370.68000000000006</v>
      </c>
      <c r="I59" s="46">
        <v>66.790000000000006</v>
      </c>
      <c r="J59" s="46">
        <v>413.01</v>
      </c>
      <c r="K59" s="46">
        <v>131.38999999999999</v>
      </c>
      <c r="L59" s="46">
        <v>8.41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19.309999999999999</v>
      </c>
      <c r="X59">
        <v>0</v>
      </c>
      <c r="Y59">
        <v>0</v>
      </c>
      <c r="Z59">
        <v>57.92</v>
      </c>
      <c r="AA59">
        <v>1.93</v>
      </c>
      <c r="AB59">
        <v>0.97</v>
      </c>
      <c r="AC59">
        <v>0</v>
      </c>
      <c r="AD59">
        <v>0</v>
      </c>
      <c r="AE59">
        <v>19.309999999999999</v>
      </c>
      <c r="AF59">
        <v>66.790000000000006</v>
      </c>
      <c r="AG59">
        <v>14.62</v>
      </c>
      <c r="AH59">
        <v>96.53</v>
      </c>
      <c r="AI59">
        <v>6.76</v>
      </c>
      <c r="AJ59">
        <v>5.79</v>
      </c>
      <c r="AK59">
        <v>48.26</v>
      </c>
      <c r="AL59">
        <v>1.93</v>
      </c>
      <c r="AM59">
        <v>4.83</v>
      </c>
      <c r="AN59">
        <v>67.569999999999993</v>
      </c>
      <c r="AO59">
        <v>0</v>
      </c>
      <c r="AP59">
        <v>0</v>
      </c>
      <c r="AQ59">
        <v>1.93</v>
      </c>
      <c r="AR59">
        <v>0</v>
      </c>
      <c r="AS59">
        <v>8.41</v>
      </c>
      <c r="AT59">
        <v>67.569999999999993</v>
      </c>
      <c r="AU59">
        <v>43.87</v>
      </c>
      <c r="AV59">
        <v>0</v>
      </c>
      <c r="AW59">
        <v>46.33</v>
      </c>
      <c r="AX59">
        <v>43.87</v>
      </c>
      <c r="AY59">
        <v>4.83</v>
      </c>
      <c r="AZ59">
        <v>0</v>
      </c>
      <c r="BA59">
        <v>48.26</v>
      </c>
      <c r="BB59">
        <v>52.51</v>
      </c>
      <c r="BC59">
        <v>0</v>
      </c>
      <c r="BD59">
        <v>14.48</v>
      </c>
      <c r="BE59">
        <v>39.58</v>
      </c>
      <c r="BF59">
        <v>0</v>
      </c>
      <c r="BG59">
        <v>115.84</v>
      </c>
      <c r="BH59">
        <v>12.99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29.03</v>
      </c>
      <c r="BS59">
        <v>0</v>
      </c>
      <c r="BT59">
        <v>0</v>
      </c>
      <c r="BU59">
        <v>0</v>
      </c>
      <c r="BV59">
        <v>0</v>
      </c>
      <c r="BW59">
        <v>48.26</v>
      </c>
      <c r="BX59">
        <v>0</v>
      </c>
      <c r="BY59">
        <v>0</v>
      </c>
    </row>
    <row r="60" spans="1:77">
      <c r="G60" t="s">
        <v>102</v>
      </c>
      <c r="H60" s="73">
        <v>370.68000000000006</v>
      </c>
      <c r="I60" s="46">
        <v>66.790000000000006</v>
      </c>
      <c r="J60" s="46">
        <v>413.01</v>
      </c>
      <c r="K60" s="46">
        <v>131.38999999999999</v>
      </c>
      <c r="L60" s="46">
        <v>7.98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19.309999999999999</v>
      </c>
      <c r="X60">
        <v>0</v>
      </c>
      <c r="Y60">
        <v>0</v>
      </c>
      <c r="Z60">
        <v>57.92</v>
      </c>
      <c r="AA60">
        <v>1.93</v>
      </c>
      <c r="AB60">
        <v>0.97</v>
      </c>
      <c r="AC60">
        <v>0</v>
      </c>
      <c r="AD60">
        <v>0</v>
      </c>
      <c r="AE60">
        <v>19.309999999999999</v>
      </c>
      <c r="AF60">
        <v>66.790000000000006</v>
      </c>
      <c r="AG60">
        <v>14.62</v>
      </c>
      <c r="AH60">
        <v>96.53</v>
      </c>
      <c r="AI60">
        <v>6.76</v>
      </c>
      <c r="AJ60">
        <v>5.79</v>
      </c>
      <c r="AK60">
        <v>48.26</v>
      </c>
      <c r="AL60">
        <v>1.93</v>
      </c>
      <c r="AM60">
        <v>4.83</v>
      </c>
      <c r="AN60">
        <v>67.569999999999993</v>
      </c>
      <c r="AO60">
        <v>0</v>
      </c>
      <c r="AP60">
        <v>0</v>
      </c>
      <c r="AQ60">
        <v>1.93</v>
      </c>
      <c r="AR60">
        <v>0</v>
      </c>
      <c r="AS60">
        <v>7.98</v>
      </c>
      <c r="AT60">
        <v>67.569999999999993</v>
      </c>
      <c r="AU60">
        <v>43.87</v>
      </c>
      <c r="AV60">
        <v>0</v>
      </c>
      <c r="AW60">
        <v>46.33</v>
      </c>
      <c r="AX60">
        <v>43.87</v>
      </c>
      <c r="AY60">
        <v>4.83</v>
      </c>
      <c r="AZ60">
        <v>0</v>
      </c>
      <c r="BA60">
        <v>48.26</v>
      </c>
      <c r="BB60">
        <v>52.51</v>
      </c>
      <c r="BC60">
        <v>0</v>
      </c>
      <c r="BD60">
        <v>14.48</v>
      </c>
      <c r="BE60">
        <v>39.58</v>
      </c>
      <c r="BF60">
        <v>0</v>
      </c>
      <c r="BG60">
        <v>115.84</v>
      </c>
      <c r="BH60">
        <v>12.99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29.03</v>
      </c>
      <c r="BS60">
        <v>0</v>
      </c>
      <c r="BT60">
        <v>0</v>
      </c>
      <c r="BU60">
        <v>0</v>
      </c>
      <c r="BV60">
        <v>0</v>
      </c>
      <c r="BW60">
        <v>48.26</v>
      </c>
      <c r="BX60">
        <v>0</v>
      </c>
      <c r="BY60">
        <v>0</v>
      </c>
    </row>
    <row r="61" spans="1:77">
      <c r="G61" t="s">
        <v>103</v>
      </c>
      <c r="H61" s="73">
        <v>370.68000000000006</v>
      </c>
      <c r="I61" s="46">
        <v>66.790000000000006</v>
      </c>
      <c r="J61" s="46">
        <v>413.01</v>
      </c>
      <c r="K61" s="46">
        <v>131.38999999999999</v>
      </c>
      <c r="L61" s="46">
        <v>7.68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19.309999999999999</v>
      </c>
      <c r="X61">
        <v>0</v>
      </c>
      <c r="Y61">
        <v>0</v>
      </c>
      <c r="Z61">
        <v>57.92</v>
      </c>
      <c r="AA61">
        <v>1.93</v>
      </c>
      <c r="AB61">
        <v>0.97</v>
      </c>
      <c r="AC61">
        <v>0</v>
      </c>
      <c r="AD61">
        <v>0</v>
      </c>
      <c r="AE61">
        <v>19.309999999999999</v>
      </c>
      <c r="AF61">
        <v>66.790000000000006</v>
      </c>
      <c r="AG61">
        <v>14.62</v>
      </c>
      <c r="AH61">
        <v>96.53</v>
      </c>
      <c r="AI61">
        <v>6.76</v>
      </c>
      <c r="AJ61">
        <v>5.79</v>
      </c>
      <c r="AK61">
        <v>48.26</v>
      </c>
      <c r="AL61">
        <v>1.93</v>
      </c>
      <c r="AM61">
        <v>4.83</v>
      </c>
      <c r="AN61">
        <v>67.569999999999993</v>
      </c>
      <c r="AO61">
        <v>0</v>
      </c>
      <c r="AP61">
        <v>0</v>
      </c>
      <c r="AQ61">
        <v>1.93</v>
      </c>
      <c r="AR61">
        <v>0</v>
      </c>
      <c r="AS61">
        <v>7.68</v>
      </c>
      <c r="AT61">
        <v>67.569999999999993</v>
      </c>
      <c r="AU61">
        <v>43.87</v>
      </c>
      <c r="AV61">
        <v>0</v>
      </c>
      <c r="AW61">
        <v>46.33</v>
      </c>
      <c r="AX61">
        <v>43.87</v>
      </c>
      <c r="AY61">
        <v>4.83</v>
      </c>
      <c r="AZ61">
        <v>0</v>
      </c>
      <c r="BA61">
        <v>48.26</v>
      </c>
      <c r="BB61">
        <v>52.51</v>
      </c>
      <c r="BC61">
        <v>0</v>
      </c>
      <c r="BD61">
        <v>14.48</v>
      </c>
      <c r="BE61">
        <v>39.58</v>
      </c>
      <c r="BF61">
        <v>0</v>
      </c>
      <c r="BG61">
        <v>115.84</v>
      </c>
      <c r="BH61">
        <v>12.99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29.03</v>
      </c>
      <c r="BS61">
        <v>0</v>
      </c>
      <c r="BT61">
        <v>0</v>
      </c>
      <c r="BU61">
        <v>0</v>
      </c>
      <c r="BV61">
        <v>0</v>
      </c>
      <c r="BW61">
        <v>48.26</v>
      </c>
      <c r="BX61">
        <v>0</v>
      </c>
      <c r="BY61">
        <v>0</v>
      </c>
    </row>
    <row r="62" spans="1:77">
      <c r="G62" t="s">
        <v>104</v>
      </c>
      <c r="H62" s="73">
        <v>370.68000000000006</v>
      </c>
      <c r="I62" s="46">
        <v>66.790000000000006</v>
      </c>
      <c r="J62" s="46">
        <v>413.01</v>
      </c>
      <c r="K62" s="46">
        <v>131.38999999999999</v>
      </c>
      <c r="L62" s="46">
        <v>7.32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19.309999999999999</v>
      </c>
      <c r="X62">
        <v>0</v>
      </c>
      <c r="Y62">
        <v>0</v>
      </c>
      <c r="Z62">
        <v>57.92</v>
      </c>
      <c r="AA62">
        <v>1.93</v>
      </c>
      <c r="AB62">
        <v>0.97</v>
      </c>
      <c r="AC62">
        <v>0</v>
      </c>
      <c r="AD62">
        <v>0</v>
      </c>
      <c r="AE62">
        <v>19.309999999999999</v>
      </c>
      <c r="AF62">
        <v>66.790000000000006</v>
      </c>
      <c r="AG62">
        <v>14.62</v>
      </c>
      <c r="AH62">
        <v>96.53</v>
      </c>
      <c r="AI62">
        <v>6.76</v>
      </c>
      <c r="AJ62">
        <v>5.79</v>
      </c>
      <c r="AK62">
        <v>48.26</v>
      </c>
      <c r="AL62">
        <v>1.93</v>
      </c>
      <c r="AM62">
        <v>4.83</v>
      </c>
      <c r="AN62">
        <v>67.569999999999993</v>
      </c>
      <c r="AO62">
        <v>0</v>
      </c>
      <c r="AP62">
        <v>0</v>
      </c>
      <c r="AQ62">
        <v>1.93</v>
      </c>
      <c r="AR62">
        <v>0</v>
      </c>
      <c r="AS62">
        <v>7.32</v>
      </c>
      <c r="AT62">
        <v>67.569999999999993</v>
      </c>
      <c r="AU62">
        <v>43.87</v>
      </c>
      <c r="AV62">
        <v>0</v>
      </c>
      <c r="AW62">
        <v>46.33</v>
      </c>
      <c r="AX62">
        <v>43.87</v>
      </c>
      <c r="AY62">
        <v>4.83</v>
      </c>
      <c r="AZ62">
        <v>0</v>
      </c>
      <c r="BA62">
        <v>48.26</v>
      </c>
      <c r="BB62">
        <v>52.51</v>
      </c>
      <c r="BC62">
        <v>0</v>
      </c>
      <c r="BD62">
        <v>14.48</v>
      </c>
      <c r="BE62">
        <v>39.58</v>
      </c>
      <c r="BF62">
        <v>0</v>
      </c>
      <c r="BG62">
        <v>115.84</v>
      </c>
      <c r="BH62">
        <v>12.99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29.03</v>
      </c>
      <c r="BS62">
        <v>0</v>
      </c>
      <c r="BT62">
        <v>0</v>
      </c>
      <c r="BU62">
        <v>0</v>
      </c>
      <c r="BV62">
        <v>0</v>
      </c>
      <c r="BW62">
        <v>48.26</v>
      </c>
      <c r="BX62">
        <v>0</v>
      </c>
      <c r="BY62">
        <v>0</v>
      </c>
    </row>
    <row r="63" spans="1:77">
      <c r="G63" t="s">
        <v>105</v>
      </c>
      <c r="H63" s="73">
        <v>370.43000000000006</v>
      </c>
      <c r="I63" s="46">
        <v>66.790000000000006</v>
      </c>
      <c r="J63" s="46">
        <v>413.2</v>
      </c>
      <c r="K63" s="46">
        <v>131.38999999999999</v>
      </c>
      <c r="L63" s="46">
        <v>6.9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19.309999999999999</v>
      </c>
      <c r="X63">
        <v>0</v>
      </c>
      <c r="Y63">
        <v>0</v>
      </c>
      <c r="Z63">
        <v>57.92</v>
      </c>
      <c r="AA63">
        <v>1.93</v>
      </c>
      <c r="AB63">
        <v>0.72</v>
      </c>
      <c r="AC63">
        <v>0</v>
      </c>
      <c r="AD63">
        <v>0</v>
      </c>
      <c r="AE63">
        <v>19.309999999999999</v>
      </c>
      <c r="AF63">
        <v>66.790000000000006</v>
      </c>
      <c r="AG63">
        <v>14.62</v>
      </c>
      <c r="AH63">
        <v>96.53</v>
      </c>
      <c r="AI63">
        <v>6.76</v>
      </c>
      <c r="AJ63">
        <v>5.79</v>
      </c>
      <c r="AK63">
        <v>48.26</v>
      </c>
      <c r="AL63">
        <v>1.93</v>
      </c>
      <c r="AM63">
        <v>4.83</v>
      </c>
      <c r="AN63">
        <v>67.569999999999993</v>
      </c>
      <c r="AO63">
        <v>0</v>
      </c>
      <c r="AP63">
        <v>0</v>
      </c>
      <c r="AQ63">
        <v>1.93</v>
      </c>
      <c r="AR63">
        <v>0</v>
      </c>
      <c r="AS63">
        <v>6.9</v>
      </c>
      <c r="AT63">
        <v>67.569999999999993</v>
      </c>
      <c r="AU63">
        <v>43.87</v>
      </c>
      <c r="AV63">
        <v>0</v>
      </c>
      <c r="AW63">
        <v>46.33</v>
      </c>
      <c r="AX63">
        <v>43.87</v>
      </c>
      <c r="AY63">
        <v>4.83</v>
      </c>
      <c r="AZ63">
        <v>0</v>
      </c>
      <c r="BA63">
        <v>48.26</v>
      </c>
      <c r="BB63">
        <v>52.51</v>
      </c>
      <c r="BC63">
        <v>0</v>
      </c>
      <c r="BD63">
        <v>14.48</v>
      </c>
      <c r="BE63">
        <v>39.58</v>
      </c>
      <c r="BF63">
        <v>0</v>
      </c>
      <c r="BG63">
        <v>115.84</v>
      </c>
      <c r="BH63">
        <v>13.18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29.03</v>
      </c>
      <c r="BS63">
        <v>0</v>
      </c>
      <c r="BT63">
        <v>0</v>
      </c>
      <c r="BU63">
        <v>0</v>
      </c>
      <c r="BV63">
        <v>0</v>
      </c>
      <c r="BW63">
        <v>48.26</v>
      </c>
      <c r="BX63">
        <v>0</v>
      </c>
      <c r="BY63">
        <v>0</v>
      </c>
    </row>
    <row r="64" spans="1:77">
      <c r="G64" t="s">
        <v>106</v>
      </c>
      <c r="H64" s="73">
        <v>370.43000000000006</v>
      </c>
      <c r="I64" s="46">
        <v>66.790000000000006</v>
      </c>
      <c r="J64" s="46">
        <v>413.2</v>
      </c>
      <c r="K64" s="46">
        <v>131.38999999999999</v>
      </c>
      <c r="L64" s="46">
        <v>6.2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19.309999999999999</v>
      </c>
      <c r="X64">
        <v>0</v>
      </c>
      <c r="Y64">
        <v>0</v>
      </c>
      <c r="Z64">
        <v>57.92</v>
      </c>
      <c r="AA64">
        <v>1.93</v>
      </c>
      <c r="AB64">
        <v>0.72</v>
      </c>
      <c r="AC64">
        <v>0</v>
      </c>
      <c r="AD64">
        <v>0</v>
      </c>
      <c r="AE64">
        <v>19.309999999999999</v>
      </c>
      <c r="AF64">
        <v>66.790000000000006</v>
      </c>
      <c r="AG64">
        <v>14.62</v>
      </c>
      <c r="AH64">
        <v>96.53</v>
      </c>
      <c r="AI64">
        <v>6.76</v>
      </c>
      <c r="AJ64">
        <v>5.79</v>
      </c>
      <c r="AK64">
        <v>48.26</v>
      </c>
      <c r="AL64">
        <v>1.93</v>
      </c>
      <c r="AM64">
        <v>4.83</v>
      </c>
      <c r="AN64">
        <v>67.569999999999993</v>
      </c>
      <c r="AO64">
        <v>0</v>
      </c>
      <c r="AP64">
        <v>0</v>
      </c>
      <c r="AQ64">
        <v>1.93</v>
      </c>
      <c r="AR64">
        <v>0</v>
      </c>
      <c r="AS64">
        <v>6.2</v>
      </c>
      <c r="AT64">
        <v>67.569999999999993</v>
      </c>
      <c r="AU64">
        <v>43.87</v>
      </c>
      <c r="AV64">
        <v>0</v>
      </c>
      <c r="AW64">
        <v>46.33</v>
      </c>
      <c r="AX64">
        <v>43.87</v>
      </c>
      <c r="AY64">
        <v>4.83</v>
      </c>
      <c r="AZ64">
        <v>0</v>
      </c>
      <c r="BA64">
        <v>48.26</v>
      </c>
      <c r="BB64">
        <v>52.51</v>
      </c>
      <c r="BC64">
        <v>0</v>
      </c>
      <c r="BD64">
        <v>14.48</v>
      </c>
      <c r="BE64">
        <v>39.58</v>
      </c>
      <c r="BF64">
        <v>0</v>
      </c>
      <c r="BG64">
        <v>115.84</v>
      </c>
      <c r="BH64">
        <v>13.18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29.03</v>
      </c>
      <c r="BS64">
        <v>0</v>
      </c>
      <c r="BT64">
        <v>0</v>
      </c>
      <c r="BU64">
        <v>0</v>
      </c>
      <c r="BV64">
        <v>0</v>
      </c>
      <c r="BW64">
        <v>48.26</v>
      </c>
      <c r="BX64">
        <v>0</v>
      </c>
      <c r="BY64">
        <v>0</v>
      </c>
    </row>
    <row r="65" spans="7:77">
      <c r="G65" t="s">
        <v>107</v>
      </c>
      <c r="H65" s="73">
        <v>330.85000000000008</v>
      </c>
      <c r="I65" s="46">
        <v>66.790000000000006</v>
      </c>
      <c r="J65" s="46">
        <v>413.2</v>
      </c>
      <c r="K65" s="46">
        <v>131.38999999999999</v>
      </c>
      <c r="L65" s="46">
        <v>5.53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19.309999999999999</v>
      </c>
      <c r="X65">
        <v>0</v>
      </c>
      <c r="Y65">
        <v>0</v>
      </c>
      <c r="Z65">
        <v>57.92</v>
      </c>
      <c r="AA65">
        <v>1.93</v>
      </c>
      <c r="AB65">
        <v>0.72</v>
      </c>
      <c r="AC65">
        <v>0</v>
      </c>
      <c r="AD65">
        <v>0</v>
      </c>
      <c r="AE65">
        <v>19.309999999999999</v>
      </c>
      <c r="AF65">
        <v>66.790000000000006</v>
      </c>
      <c r="AG65">
        <v>14.62</v>
      </c>
      <c r="AH65">
        <v>96.53</v>
      </c>
      <c r="AI65">
        <v>6.76</v>
      </c>
      <c r="AJ65">
        <v>5.79</v>
      </c>
      <c r="AK65">
        <v>48.26</v>
      </c>
      <c r="AL65">
        <v>1.93</v>
      </c>
      <c r="AM65">
        <v>4.83</v>
      </c>
      <c r="AN65">
        <v>67.569999999999993</v>
      </c>
      <c r="AO65">
        <v>0</v>
      </c>
      <c r="AP65">
        <v>0</v>
      </c>
      <c r="AQ65">
        <v>1.93</v>
      </c>
      <c r="AR65">
        <v>0</v>
      </c>
      <c r="AS65">
        <v>5.53</v>
      </c>
      <c r="AT65">
        <v>67.569999999999993</v>
      </c>
      <c r="AU65">
        <v>43.87</v>
      </c>
      <c r="AV65">
        <v>0</v>
      </c>
      <c r="AW65">
        <v>46.33</v>
      </c>
      <c r="AX65">
        <v>43.87</v>
      </c>
      <c r="AY65">
        <v>4.83</v>
      </c>
      <c r="AZ65">
        <v>0</v>
      </c>
      <c r="BA65">
        <v>48.26</v>
      </c>
      <c r="BB65">
        <v>52.51</v>
      </c>
      <c r="BC65">
        <v>0</v>
      </c>
      <c r="BD65">
        <v>14.48</v>
      </c>
      <c r="BE65">
        <v>0</v>
      </c>
      <c r="BF65">
        <v>0</v>
      </c>
      <c r="BG65">
        <v>115.84</v>
      </c>
      <c r="BH65">
        <v>13.18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29.03</v>
      </c>
      <c r="BS65">
        <v>0</v>
      </c>
      <c r="BT65">
        <v>0</v>
      </c>
      <c r="BU65">
        <v>0</v>
      </c>
      <c r="BV65">
        <v>0</v>
      </c>
      <c r="BW65">
        <v>48.26</v>
      </c>
      <c r="BX65">
        <v>0</v>
      </c>
      <c r="BY65">
        <v>0</v>
      </c>
    </row>
    <row r="66" spans="7:77">
      <c r="G66" t="s">
        <v>108</v>
      </c>
      <c r="H66" s="73">
        <v>330.85000000000008</v>
      </c>
      <c r="I66" s="46">
        <v>66.790000000000006</v>
      </c>
      <c r="J66" s="46">
        <v>413.2</v>
      </c>
      <c r="K66" s="46">
        <v>131.38999999999999</v>
      </c>
      <c r="L66" s="46">
        <v>5.26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19.309999999999999</v>
      </c>
      <c r="X66">
        <v>0</v>
      </c>
      <c r="Y66">
        <v>0</v>
      </c>
      <c r="Z66">
        <v>57.92</v>
      </c>
      <c r="AA66">
        <v>1.93</v>
      </c>
      <c r="AB66">
        <v>0.72</v>
      </c>
      <c r="AC66">
        <v>0</v>
      </c>
      <c r="AD66">
        <v>0</v>
      </c>
      <c r="AE66">
        <v>19.309999999999999</v>
      </c>
      <c r="AF66">
        <v>66.790000000000006</v>
      </c>
      <c r="AG66">
        <v>14.62</v>
      </c>
      <c r="AH66">
        <v>96.53</v>
      </c>
      <c r="AI66">
        <v>6.76</v>
      </c>
      <c r="AJ66">
        <v>5.79</v>
      </c>
      <c r="AK66">
        <v>48.26</v>
      </c>
      <c r="AL66">
        <v>1.93</v>
      </c>
      <c r="AM66">
        <v>4.83</v>
      </c>
      <c r="AN66">
        <v>67.569999999999993</v>
      </c>
      <c r="AO66">
        <v>0</v>
      </c>
      <c r="AP66">
        <v>0</v>
      </c>
      <c r="AQ66">
        <v>1.93</v>
      </c>
      <c r="AR66">
        <v>0</v>
      </c>
      <c r="AS66">
        <v>5.26</v>
      </c>
      <c r="AT66">
        <v>67.569999999999993</v>
      </c>
      <c r="AU66">
        <v>43.87</v>
      </c>
      <c r="AV66">
        <v>0</v>
      </c>
      <c r="AW66">
        <v>46.33</v>
      </c>
      <c r="AX66">
        <v>43.87</v>
      </c>
      <c r="AY66">
        <v>4.83</v>
      </c>
      <c r="AZ66">
        <v>0</v>
      </c>
      <c r="BA66">
        <v>48.26</v>
      </c>
      <c r="BB66">
        <v>52.51</v>
      </c>
      <c r="BC66">
        <v>0</v>
      </c>
      <c r="BD66">
        <v>14.48</v>
      </c>
      <c r="BE66">
        <v>0</v>
      </c>
      <c r="BF66">
        <v>0</v>
      </c>
      <c r="BG66">
        <v>115.84</v>
      </c>
      <c r="BH66">
        <v>13.18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29.03</v>
      </c>
      <c r="BS66">
        <v>0</v>
      </c>
      <c r="BT66">
        <v>0</v>
      </c>
      <c r="BU66">
        <v>0</v>
      </c>
      <c r="BV66">
        <v>0</v>
      </c>
      <c r="BW66">
        <v>48.26</v>
      </c>
      <c r="BX66">
        <v>0</v>
      </c>
      <c r="BY66">
        <v>0</v>
      </c>
    </row>
    <row r="67" spans="7:77">
      <c r="G67" t="s">
        <v>109</v>
      </c>
      <c r="H67" s="73">
        <v>330.85</v>
      </c>
      <c r="I67" s="46">
        <v>66.790000000000006</v>
      </c>
      <c r="J67" s="46">
        <v>413.65999999999997</v>
      </c>
      <c r="K67" s="46">
        <v>131.38999999999999</v>
      </c>
      <c r="L67" s="46">
        <v>4.5199999999999996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</v>
      </c>
      <c r="Z67">
        <v>57.92</v>
      </c>
      <c r="AA67">
        <v>1.93</v>
      </c>
      <c r="AB67">
        <v>0.72</v>
      </c>
      <c r="AC67">
        <v>0</v>
      </c>
      <c r="AD67">
        <v>0</v>
      </c>
      <c r="AE67">
        <v>0</v>
      </c>
      <c r="AF67">
        <v>66.790000000000006</v>
      </c>
      <c r="AG67">
        <v>14.62</v>
      </c>
      <c r="AH67">
        <v>96.53</v>
      </c>
      <c r="AI67">
        <v>6.76</v>
      </c>
      <c r="AJ67">
        <v>5.79</v>
      </c>
      <c r="AK67">
        <v>48.26</v>
      </c>
      <c r="AL67">
        <v>1.93</v>
      </c>
      <c r="AM67">
        <v>4.83</v>
      </c>
      <c r="AN67">
        <v>67.569999999999993</v>
      </c>
      <c r="AO67">
        <v>0</v>
      </c>
      <c r="AP67">
        <v>0</v>
      </c>
      <c r="AQ67">
        <v>1.93</v>
      </c>
      <c r="AR67">
        <v>0</v>
      </c>
      <c r="AS67">
        <v>4.5199999999999996</v>
      </c>
      <c r="AT67">
        <v>67.569999999999993</v>
      </c>
      <c r="AU67">
        <v>43.87</v>
      </c>
      <c r="AV67">
        <v>0</v>
      </c>
      <c r="AW67">
        <v>46.33</v>
      </c>
      <c r="AX67">
        <v>43.87</v>
      </c>
      <c r="AY67">
        <v>4.83</v>
      </c>
      <c r="AZ67">
        <v>0</v>
      </c>
      <c r="BA67">
        <v>48.26</v>
      </c>
      <c r="BB67">
        <v>52.51</v>
      </c>
      <c r="BC67">
        <v>0</v>
      </c>
      <c r="BD67">
        <v>0</v>
      </c>
      <c r="BE67">
        <v>0</v>
      </c>
      <c r="BF67">
        <v>0</v>
      </c>
      <c r="BG67">
        <v>115.84</v>
      </c>
      <c r="BH67">
        <v>13.64</v>
      </c>
      <c r="BI67">
        <v>0</v>
      </c>
      <c r="BJ67">
        <v>0</v>
      </c>
      <c r="BK67">
        <v>0</v>
      </c>
      <c r="BL67">
        <v>14.48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29.03</v>
      </c>
      <c r="BS67">
        <v>19.309999999999999</v>
      </c>
      <c r="BT67">
        <v>19.309999999999999</v>
      </c>
      <c r="BU67">
        <v>0</v>
      </c>
      <c r="BV67">
        <v>0</v>
      </c>
      <c r="BW67">
        <v>48.26</v>
      </c>
      <c r="BX67">
        <v>0</v>
      </c>
      <c r="BY67">
        <v>0</v>
      </c>
    </row>
    <row r="68" spans="7:77">
      <c r="G68" t="s">
        <v>110</v>
      </c>
      <c r="H68" s="73">
        <v>330.85</v>
      </c>
      <c r="I68" s="46">
        <v>66.790000000000006</v>
      </c>
      <c r="J68" s="46">
        <v>413.65999999999997</v>
      </c>
      <c r="K68" s="46">
        <v>131.38999999999999</v>
      </c>
      <c r="L68" s="46">
        <v>3.78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</v>
      </c>
      <c r="Z68">
        <v>57.92</v>
      </c>
      <c r="AA68">
        <v>1.93</v>
      </c>
      <c r="AB68">
        <v>0.72</v>
      </c>
      <c r="AC68">
        <v>0</v>
      </c>
      <c r="AD68">
        <v>0</v>
      </c>
      <c r="AE68">
        <v>0</v>
      </c>
      <c r="AF68">
        <v>66.790000000000006</v>
      </c>
      <c r="AG68">
        <v>14.62</v>
      </c>
      <c r="AH68">
        <v>96.53</v>
      </c>
      <c r="AI68">
        <v>6.76</v>
      </c>
      <c r="AJ68">
        <v>5.79</v>
      </c>
      <c r="AK68">
        <v>48.26</v>
      </c>
      <c r="AL68">
        <v>1.93</v>
      </c>
      <c r="AM68">
        <v>4.83</v>
      </c>
      <c r="AN68">
        <v>67.569999999999993</v>
      </c>
      <c r="AO68">
        <v>0</v>
      </c>
      <c r="AP68">
        <v>0</v>
      </c>
      <c r="AQ68">
        <v>1.93</v>
      </c>
      <c r="AR68">
        <v>0</v>
      </c>
      <c r="AS68">
        <v>3.78</v>
      </c>
      <c r="AT68">
        <v>67.569999999999993</v>
      </c>
      <c r="AU68">
        <v>43.87</v>
      </c>
      <c r="AV68">
        <v>0</v>
      </c>
      <c r="AW68">
        <v>46.33</v>
      </c>
      <c r="AX68">
        <v>43.87</v>
      </c>
      <c r="AY68">
        <v>4.83</v>
      </c>
      <c r="AZ68">
        <v>0</v>
      </c>
      <c r="BA68">
        <v>48.26</v>
      </c>
      <c r="BB68">
        <v>52.51</v>
      </c>
      <c r="BC68">
        <v>0</v>
      </c>
      <c r="BD68">
        <v>0</v>
      </c>
      <c r="BE68">
        <v>0</v>
      </c>
      <c r="BF68">
        <v>0</v>
      </c>
      <c r="BG68">
        <v>115.84</v>
      </c>
      <c r="BH68">
        <v>13.64</v>
      </c>
      <c r="BI68">
        <v>0</v>
      </c>
      <c r="BJ68">
        <v>0</v>
      </c>
      <c r="BK68">
        <v>0</v>
      </c>
      <c r="BL68">
        <v>14.48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29.03</v>
      </c>
      <c r="BS68">
        <v>19.309999999999999</v>
      </c>
      <c r="BT68">
        <v>19.309999999999999</v>
      </c>
      <c r="BU68">
        <v>0</v>
      </c>
      <c r="BV68">
        <v>0</v>
      </c>
      <c r="BW68">
        <v>48.26</v>
      </c>
      <c r="BX68">
        <v>0</v>
      </c>
      <c r="BY68">
        <v>0</v>
      </c>
    </row>
    <row r="69" spans="7:77">
      <c r="G69" t="s">
        <v>111</v>
      </c>
      <c r="H69" s="73">
        <v>330.85</v>
      </c>
      <c r="I69" s="46">
        <v>66.790000000000006</v>
      </c>
      <c r="J69" s="46">
        <v>413.65999999999997</v>
      </c>
      <c r="K69" s="46">
        <v>131.38999999999999</v>
      </c>
      <c r="L69" s="46">
        <v>3.03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57.92</v>
      </c>
      <c r="AA69">
        <v>1.93</v>
      </c>
      <c r="AB69">
        <v>0.72</v>
      </c>
      <c r="AC69">
        <v>0</v>
      </c>
      <c r="AD69">
        <v>0</v>
      </c>
      <c r="AE69">
        <v>0</v>
      </c>
      <c r="AF69">
        <v>66.790000000000006</v>
      </c>
      <c r="AG69">
        <v>14.62</v>
      </c>
      <c r="AH69">
        <v>96.53</v>
      </c>
      <c r="AI69">
        <v>6.76</v>
      </c>
      <c r="AJ69">
        <v>5.79</v>
      </c>
      <c r="AK69">
        <v>48.26</v>
      </c>
      <c r="AL69">
        <v>1.93</v>
      </c>
      <c r="AM69">
        <v>4.83</v>
      </c>
      <c r="AN69">
        <v>67.569999999999993</v>
      </c>
      <c r="AO69">
        <v>0</v>
      </c>
      <c r="AP69">
        <v>0</v>
      </c>
      <c r="AQ69">
        <v>1.93</v>
      </c>
      <c r="AR69">
        <v>0</v>
      </c>
      <c r="AS69">
        <v>3.03</v>
      </c>
      <c r="AT69">
        <v>67.569999999999993</v>
      </c>
      <c r="AU69">
        <v>43.87</v>
      </c>
      <c r="AV69">
        <v>0</v>
      </c>
      <c r="AW69">
        <v>46.33</v>
      </c>
      <c r="AX69">
        <v>43.87</v>
      </c>
      <c r="AY69">
        <v>4.83</v>
      </c>
      <c r="AZ69">
        <v>0</v>
      </c>
      <c r="BA69">
        <v>48.26</v>
      </c>
      <c r="BB69">
        <v>52.51</v>
      </c>
      <c r="BC69">
        <v>0</v>
      </c>
      <c r="BD69">
        <v>0</v>
      </c>
      <c r="BE69">
        <v>0</v>
      </c>
      <c r="BF69">
        <v>0</v>
      </c>
      <c r="BG69">
        <v>115.84</v>
      </c>
      <c r="BH69">
        <v>13.64</v>
      </c>
      <c r="BI69">
        <v>0</v>
      </c>
      <c r="BJ69">
        <v>0</v>
      </c>
      <c r="BK69">
        <v>0</v>
      </c>
      <c r="BL69">
        <v>14.48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29.03</v>
      </c>
      <c r="BS69">
        <v>19.309999999999999</v>
      </c>
      <c r="BT69">
        <v>19.309999999999999</v>
      </c>
      <c r="BU69">
        <v>0</v>
      </c>
      <c r="BV69">
        <v>0</v>
      </c>
      <c r="BW69">
        <v>48.26</v>
      </c>
      <c r="BX69">
        <v>0</v>
      </c>
      <c r="BY69">
        <v>0</v>
      </c>
    </row>
    <row r="70" spans="7:77">
      <c r="G70" t="s">
        <v>112</v>
      </c>
      <c r="H70" s="73">
        <v>330.85</v>
      </c>
      <c r="I70" s="46">
        <v>66.790000000000006</v>
      </c>
      <c r="J70" s="46">
        <v>413.65999999999997</v>
      </c>
      <c r="K70" s="46">
        <v>131.38999999999999</v>
      </c>
      <c r="L70" s="46">
        <v>2.92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57.92</v>
      </c>
      <c r="AA70">
        <v>1.93</v>
      </c>
      <c r="AB70">
        <v>0.72</v>
      </c>
      <c r="AC70">
        <v>0</v>
      </c>
      <c r="AD70">
        <v>0</v>
      </c>
      <c r="AE70">
        <v>0</v>
      </c>
      <c r="AF70">
        <v>66.790000000000006</v>
      </c>
      <c r="AG70">
        <v>14.62</v>
      </c>
      <c r="AH70">
        <v>96.53</v>
      </c>
      <c r="AI70">
        <v>6.76</v>
      </c>
      <c r="AJ70">
        <v>5.79</v>
      </c>
      <c r="AK70">
        <v>48.26</v>
      </c>
      <c r="AL70">
        <v>1.93</v>
      </c>
      <c r="AM70">
        <v>4.83</v>
      </c>
      <c r="AN70">
        <v>67.569999999999993</v>
      </c>
      <c r="AO70">
        <v>0</v>
      </c>
      <c r="AP70">
        <v>0</v>
      </c>
      <c r="AQ70">
        <v>1.93</v>
      </c>
      <c r="AR70">
        <v>0</v>
      </c>
      <c r="AS70">
        <v>2.92</v>
      </c>
      <c r="AT70">
        <v>67.569999999999993</v>
      </c>
      <c r="AU70">
        <v>43.87</v>
      </c>
      <c r="AV70">
        <v>0</v>
      </c>
      <c r="AW70">
        <v>46.33</v>
      </c>
      <c r="AX70">
        <v>43.87</v>
      </c>
      <c r="AY70">
        <v>4.83</v>
      </c>
      <c r="AZ70">
        <v>0</v>
      </c>
      <c r="BA70">
        <v>48.26</v>
      </c>
      <c r="BB70">
        <v>52.51</v>
      </c>
      <c r="BC70">
        <v>0</v>
      </c>
      <c r="BD70">
        <v>0</v>
      </c>
      <c r="BE70">
        <v>0</v>
      </c>
      <c r="BF70">
        <v>0</v>
      </c>
      <c r="BG70">
        <v>115.84</v>
      </c>
      <c r="BH70">
        <v>13.64</v>
      </c>
      <c r="BI70">
        <v>0</v>
      </c>
      <c r="BJ70">
        <v>0</v>
      </c>
      <c r="BK70">
        <v>0</v>
      </c>
      <c r="BL70">
        <v>14.48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29.03</v>
      </c>
      <c r="BS70">
        <v>19.309999999999999</v>
      </c>
      <c r="BT70">
        <v>19.309999999999999</v>
      </c>
      <c r="BU70">
        <v>0</v>
      </c>
      <c r="BV70">
        <v>0</v>
      </c>
      <c r="BW70">
        <v>48.26</v>
      </c>
      <c r="BX70">
        <v>0</v>
      </c>
      <c r="BY70">
        <v>0</v>
      </c>
    </row>
    <row r="71" spans="7:77">
      <c r="G71" t="s">
        <v>113</v>
      </c>
      <c r="H71" s="73">
        <v>330.81</v>
      </c>
      <c r="I71" s="46">
        <v>66.790000000000006</v>
      </c>
      <c r="J71" s="46">
        <v>470.39000000000004</v>
      </c>
      <c r="K71" s="46">
        <v>131.38999999999999</v>
      </c>
      <c r="L71" s="46">
        <v>2.2400000000000002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1.93</v>
      </c>
      <c r="AB71">
        <v>0.68</v>
      </c>
      <c r="AC71">
        <v>0</v>
      </c>
      <c r="AD71">
        <v>0</v>
      </c>
      <c r="AE71">
        <v>0</v>
      </c>
      <c r="AF71">
        <v>66.790000000000006</v>
      </c>
      <c r="AG71">
        <v>14.62</v>
      </c>
      <c r="AH71">
        <v>96.53</v>
      </c>
      <c r="AI71">
        <v>0</v>
      </c>
      <c r="AJ71">
        <v>0</v>
      </c>
      <c r="AK71">
        <v>0</v>
      </c>
      <c r="AL71">
        <v>1.93</v>
      </c>
      <c r="AM71">
        <v>4.83</v>
      </c>
      <c r="AN71">
        <v>67.569999999999993</v>
      </c>
      <c r="AO71">
        <v>0</v>
      </c>
      <c r="AP71">
        <v>0</v>
      </c>
      <c r="AQ71">
        <v>1.93</v>
      </c>
      <c r="AR71">
        <v>0</v>
      </c>
      <c r="AS71">
        <v>2.2400000000000002</v>
      </c>
      <c r="AT71">
        <v>67.569999999999993</v>
      </c>
      <c r="AU71">
        <v>43.87</v>
      </c>
      <c r="AV71">
        <v>0</v>
      </c>
      <c r="AW71">
        <v>0</v>
      </c>
      <c r="AX71">
        <v>43.87</v>
      </c>
      <c r="AY71">
        <v>0</v>
      </c>
      <c r="AZ71">
        <v>0</v>
      </c>
      <c r="BA71">
        <v>48.26</v>
      </c>
      <c r="BB71">
        <v>108.69</v>
      </c>
      <c r="BC71">
        <v>0</v>
      </c>
      <c r="BD71">
        <v>0</v>
      </c>
      <c r="BE71">
        <v>0</v>
      </c>
      <c r="BF71">
        <v>0</v>
      </c>
      <c r="BG71">
        <v>115.84</v>
      </c>
      <c r="BH71">
        <v>14.19</v>
      </c>
      <c r="BI71">
        <v>46.33</v>
      </c>
      <c r="BJ71">
        <v>0</v>
      </c>
      <c r="BK71">
        <v>0</v>
      </c>
      <c r="BL71">
        <v>14.48</v>
      </c>
      <c r="BM71">
        <v>0</v>
      </c>
      <c r="BN71">
        <v>6.76</v>
      </c>
      <c r="BO71">
        <v>4.83</v>
      </c>
      <c r="BP71">
        <v>0</v>
      </c>
      <c r="BQ71">
        <v>48.26</v>
      </c>
      <c r="BR71">
        <v>29.03</v>
      </c>
      <c r="BS71">
        <v>19.309999999999999</v>
      </c>
      <c r="BT71">
        <v>19.309999999999999</v>
      </c>
      <c r="BU71">
        <v>5.79</v>
      </c>
      <c r="BV71">
        <v>57.92</v>
      </c>
      <c r="BW71">
        <v>48.26</v>
      </c>
      <c r="BX71">
        <v>0</v>
      </c>
      <c r="BY71">
        <v>0</v>
      </c>
    </row>
    <row r="72" spans="7:77">
      <c r="G72" t="s">
        <v>114</v>
      </c>
      <c r="H72" s="73">
        <v>330.81</v>
      </c>
      <c r="I72" s="46">
        <v>66.790000000000006</v>
      </c>
      <c r="J72" s="46">
        <v>470.39000000000004</v>
      </c>
      <c r="K72" s="46">
        <v>131.38999999999999</v>
      </c>
      <c r="L72" s="46">
        <v>1.56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1.93</v>
      </c>
      <c r="AB72">
        <v>0.68</v>
      </c>
      <c r="AC72">
        <v>0</v>
      </c>
      <c r="AD72">
        <v>0</v>
      </c>
      <c r="AE72">
        <v>0</v>
      </c>
      <c r="AF72">
        <v>66.790000000000006</v>
      </c>
      <c r="AG72">
        <v>14.62</v>
      </c>
      <c r="AH72">
        <v>96.53</v>
      </c>
      <c r="AI72">
        <v>0</v>
      </c>
      <c r="AJ72">
        <v>0</v>
      </c>
      <c r="AK72">
        <v>0</v>
      </c>
      <c r="AL72">
        <v>1.93</v>
      </c>
      <c r="AM72">
        <v>4.83</v>
      </c>
      <c r="AN72">
        <v>67.569999999999993</v>
      </c>
      <c r="AO72">
        <v>0</v>
      </c>
      <c r="AP72">
        <v>0</v>
      </c>
      <c r="AQ72">
        <v>1.93</v>
      </c>
      <c r="AR72">
        <v>0</v>
      </c>
      <c r="AS72">
        <v>1.56</v>
      </c>
      <c r="AT72">
        <v>67.569999999999993</v>
      </c>
      <c r="AU72">
        <v>43.87</v>
      </c>
      <c r="AV72">
        <v>0</v>
      </c>
      <c r="AW72">
        <v>0</v>
      </c>
      <c r="AX72">
        <v>43.87</v>
      </c>
      <c r="AY72">
        <v>0</v>
      </c>
      <c r="AZ72">
        <v>0</v>
      </c>
      <c r="BA72">
        <v>48.26</v>
      </c>
      <c r="BB72">
        <v>108.69</v>
      </c>
      <c r="BC72">
        <v>0</v>
      </c>
      <c r="BD72">
        <v>0</v>
      </c>
      <c r="BE72">
        <v>0</v>
      </c>
      <c r="BF72">
        <v>0</v>
      </c>
      <c r="BG72">
        <v>115.84</v>
      </c>
      <c r="BH72">
        <v>14.19</v>
      </c>
      <c r="BI72">
        <v>46.33</v>
      </c>
      <c r="BJ72">
        <v>0</v>
      </c>
      <c r="BK72">
        <v>0</v>
      </c>
      <c r="BL72">
        <v>14.48</v>
      </c>
      <c r="BM72">
        <v>0</v>
      </c>
      <c r="BN72">
        <v>6.76</v>
      </c>
      <c r="BO72">
        <v>4.83</v>
      </c>
      <c r="BP72">
        <v>0</v>
      </c>
      <c r="BQ72">
        <v>48.26</v>
      </c>
      <c r="BR72">
        <v>29.03</v>
      </c>
      <c r="BS72">
        <v>19.309999999999999</v>
      </c>
      <c r="BT72">
        <v>19.309999999999999</v>
      </c>
      <c r="BU72">
        <v>5.79</v>
      </c>
      <c r="BV72">
        <v>57.92</v>
      </c>
      <c r="BW72">
        <v>48.26</v>
      </c>
      <c r="BX72">
        <v>0</v>
      </c>
      <c r="BY72">
        <v>0</v>
      </c>
    </row>
    <row r="73" spans="7:77">
      <c r="G73" t="s">
        <v>115</v>
      </c>
      <c r="H73" s="73">
        <v>330.81</v>
      </c>
      <c r="I73" s="46">
        <v>66.790000000000006</v>
      </c>
      <c r="J73" s="46">
        <v>470.39000000000004</v>
      </c>
      <c r="K73" s="46">
        <v>131.38999999999999</v>
      </c>
      <c r="L73" s="46">
        <v>1.05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1.93</v>
      </c>
      <c r="AB73">
        <v>0.68</v>
      </c>
      <c r="AC73">
        <v>0</v>
      </c>
      <c r="AD73">
        <v>0</v>
      </c>
      <c r="AE73">
        <v>0</v>
      </c>
      <c r="AF73">
        <v>66.790000000000006</v>
      </c>
      <c r="AG73">
        <v>14.62</v>
      </c>
      <c r="AH73">
        <v>96.53</v>
      </c>
      <c r="AI73">
        <v>0</v>
      </c>
      <c r="AJ73">
        <v>0</v>
      </c>
      <c r="AK73">
        <v>0</v>
      </c>
      <c r="AL73">
        <v>1.93</v>
      </c>
      <c r="AM73">
        <v>4.83</v>
      </c>
      <c r="AN73">
        <v>67.569999999999993</v>
      </c>
      <c r="AO73">
        <v>0</v>
      </c>
      <c r="AP73">
        <v>0</v>
      </c>
      <c r="AQ73">
        <v>1.93</v>
      </c>
      <c r="AR73">
        <v>0</v>
      </c>
      <c r="AS73">
        <v>1.05</v>
      </c>
      <c r="AT73">
        <v>67.569999999999993</v>
      </c>
      <c r="AU73">
        <v>43.87</v>
      </c>
      <c r="AV73">
        <v>0</v>
      </c>
      <c r="AW73">
        <v>0</v>
      </c>
      <c r="AX73">
        <v>43.87</v>
      </c>
      <c r="AY73">
        <v>0</v>
      </c>
      <c r="AZ73">
        <v>0</v>
      </c>
      <c r="BA73">
        <v>48.26</v>
      </c>
      <c r="BB73">
        <v>108.69</v>
      </c>
      <c r="BC73">
        <v>0</v>
      </c>
      <c r="BD73">
        <v>0</v>
      </c>
      <c r="BE73">
        <v>0</v>
      </c>
      <c r="BF73">
        <v>0</v>
      </c>
      <c r="BG73">
        <v>115.84</v>
      </c>
      <c r="BH73">
        <v>14.19</v>
      </c>
      <c r="BI73">
        <v>46.33</v>
      </c>
      <c r="BJ73">
        <v>0</v>
      </c>
      <c r="BK73">
        <v>0</v>
      </c>
      <c r="BL73">
        <v>14.48</v>
      </c>
      <c r="BM73">
        <v>0</v>
      </c>
      <c r="BN73">
        <v>6.76</v>
      </c>
      <c r="BO73">
        <v>4.83</v>
      </c>
      <c r="BP73">
        <v>0</v>
      </c>
      <c r="BQ73">
        <v>48.26</v>
      </c>
      <c r="BR73">
        <v>29.03</v>
      </c>
      <c r="BS73">
        <v>19.309999999999999</v>
      </c>
      <c r="BT73">
        <v>19.309999999999999</v>
      </c>
      <c r="BU73">
        <v>5.79</v>
      </c>
      <c r="BV73">
        <v>57.92</v>
      </c>
      <c r="BW73">
        <v>48.26</v>
      </c>
      <c r="BX73">
        <v>0</v>
      </c>
      <c r="BY73">
        <v>0</v>
      </c>
    </row>
    <row r="74" spans="7:77">
      <c r="G74" t="s">
        <v>116</v>
      </c>
      <c r="H74" s="73">
        <v>330.81</v>
      </c>
      <c r="I74" s="46">
        <v>66.790000000000006</v>
      </c>
      <c r="J74" s="46">
        <v>470.39000000000004</v>
      </c>
      <c r="K74" s="46">
        <v>131.38999999999999</v>
      </c>
      <c r="L74" s="46">
        <v>0.57999999999999996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1.93</v>
      </c>
      <c r="AB74">
        <v>0.68</v>
      </c>
      <c r="AC74">
        <v>0</v>
      </c>
      <c r="AD74">
        <v>0</v>
      </c>
      <c r="AE74">
        <v>0</v>
      </c>
      <c r="AF74">
        <v>66.790000000000006</v>
      </c>
      <c r="AG74">
        <v>14.62</v>
      </c>
      <c r="AH74">
        <v>96.53</v>
      </c>
      <c r="AI74">
        <v>0</v>
      </c>
      <c r="AJ74">
        <v>0</v>
      </c>
      <c r="AK74">
        <v>0</v>
      </c>
      <c r="AL74">
        <v>1.93</v>
      </c>
      <c r="AM74">
        <v>4.83</v>
      </c>
      <c r="AN74">
        <v>67.569999999999993</v>
      </c>
      <c r="AO74">
        <v>0</v>
      </c>
      <c r="AP74">
        <v>0</v>
      </c>
      <c r="AQ74">
        <v>1.93</v>
      </c>
      <c r="AR74">
        <v>0</v>
      </c>
      <c r="AS74">
        <v>0.57999999999999996</v>
      </c>
      <c r="AT74">
        <v>67.569999999999993</v>
      </c>
      <c r="AU74">
        <v>43.87</v>
      </c>
      <c r="AV74">
        <v>0</v>
      </c>
      <c r="AW74">
        <v>0</v>
      </c>
      <c r="AX74">
        <v>43.87</v>
      </c>
      <c r="AY74">
        <v>0</v>
      </c>
      <c r="AZ74">
        <v>0</v>
      </c>
      <c r="BA74">
        <v>48.26</v>
      </c>
      <c r="BB74">
        <v>108.69</v>
      </c>
      <c r="BC74">
        <v>0</v>
      </c>
      <c r="BD74">
        <v>0</v>
      </c>
      <c r="BE74">
        <v>0</v>
      </c>
      <c r="BF74">
        <v>0</v>
      </c>
      <c r="BG74">
        <v>115.84</v>
      </c>
      <c r="BH74">
        <v>14.19</v>
      </c>
      <c r="BI74">
        <v>46.33</v>
      </c>
      <c r="BJ74">
        <v>0</v>
      </c>
      <c r="BK74">
        <v>0</v>
      </c>
      <c r="BL74">
        <v>14.48</v>
      </c>
      <c r="BM74">
        <v>0</v>
      </c>
      <c r="BN74">
        <v>6.76</v>
      </c>
      <c r="BO74">
        <v>4.83</v>
      </c>
      <c r="BP74">
        <v>0</v>
      </c>
      <c r="BQ74">
        <v>48.26</v>
      </c>
      <c r="BR74">
        <v>29.03</v>
      </c>
      <c r="BS74">
        <v>19.309999999999999</v>
      </c>
      <c r="BT74">
        <v>19.309999999999999</v>
      </c>
      <c r="BU74">
        <v>5.79</v>
      </c>
      <c r="BV74">
        <v>57.92</v>
      </c>
      <c r="BW74">
        <v>48.26</v>
      </c>
      <c r="BX74">
        <v>0</v>
      </c>
      <c r="BY74">
        <v>0</v>
      </c>
    </row>
    <row r="75" spans="7:77">
      <c r="G75" t="s">
        <v>117</v>
      </c>
      <c r="H75" s="73">
        <v>330.81</v>
      </c>
      <c r="I75" s="46">
        <v>66.790000000000006</v>
      </c>
      <c r="J75" s="46">
        <v>473.73999999999995</v>
      </c>
      <c r="K75" s="46">
        <v>131.38999999999999</v>
      </c>
      <c r="L75" s="46">
        <v>0.38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1.93</v>
      </c>
      <c r="AB75">
        <v>0.68</v>
      </c>
      <c r="AC75">
        <v>0</v>
      </c>
      <c r="AD75">
        <v>0</v>
      </c>
      <c r="AE75">
        <v>0</v>
      </c>
      <c r="AF75">
        <v>66.790000000000006</v>
      </c>
      <c r="AG75">
        <v>14.62</v>
      </c>
      <c r="AH75">
        <v>96.53</v>
      </c>
      <c r="AI75">
        <v>0</v>
      </c>
      <c r="AJ75">
        <v>0</v>
      </c>
      <c r="AK75">
        <v>0</v>
      </c>
      <c r="AL75">
        <v>1.93</v>
      </c>
      <c r="AM75">
        <v>4.83</v>
      </c>
      <c r="AN75">
        <v>67.569999999999993</v>
      </c>
      <c r="AO75">
        <v>0</v>
      </c>
      <c r="AP75">
        <v>0</v>
      </c>
      <c r="AQ75">
        <v>1.93</v>
      </c>
      <c r="AR75">
        <v>0</v>
      </c>
      <c r="AS75">
        <v>0.38</v>
      </c>
      <c r="AT75">
        <v>67.569999999999993</v>
      </c>
      <c r="AU75">
        <v>43.87</v>
      </c>
      <c r="AV75">
        <v>0</v>
      </c>
      <c r="AW75">
        <v>0</v>
      </c>
      <c r="AX75">
        <v>43.87</v>
      </c>
      <c r="AY75">
        <v>0</v>
      </c>
      <c r="AZ75">
        <v>0</v>
      </c>
      <c r="BA75">
        <v>0</v>
      </c>
      <c r="BB75">
        <v>111.3</v>
      </c>
      <c r="BC75">
        <v>0</v>
      </c>
      <c r="BD75">
        <v>0</v>
      </c>
      <c r="BE75">
        <v>0</v>
      </c>
      <c r="BF75">
        <v>0</v>
      </c>
      <c r="BG75">
        <v>115.84</v>
      </c>
      <c r="BH75">
        <v>14.93</v>
      </c>
      <c r="BI75">
        <v>46.33</v>
      </c>
      <c r="BJ75">
        <v>48.26</v>
      </c>
      <c r="BK75">
        <v>0</v>
      </c>
      <c r="BL75">
        <v>14.48</v>
      </c>
      <c r="BM75">
        <v>0</v>
      </c>
      <c r="BN75">
        <v>6.76</v>
      </c>
      <c r="BO75">
        <v>4.83</v>
      </c>
      <c r="BP75">
        <v>0</v>
      </c>
      <c r="BQ75">
        <v>48.26</v>
      </c>
      <c r="BR75">
        <v>29.03</v>
      </c>
      <c r="BS75">
        <v>19.309999999999999</v>
      </c>
      <c r="BT75">
        <v>19.309999999999999</v>
      </c>
      <c r="BU75">
        <v>5.79</v>
      </c>
      <c r="BV75">
        <v>57.92</v>
      </c>
      <c r="BW75">
        <v>48.26</v>
      </c>
      <c r="BX75">
        <v>0</v>
      </c>
      <c r="BY75">
        <v>0</v>
      </c>
    </row>
    <row r="76" spans="7:77">
      <c r="G76" t="s">
        <v>118</v>
      </c>
      <c r="H76" s="73">
        <v>330.81</v>
      </c>
      <c r="I76" s="46">
        <v>66.790000000000006</v>
      </c>
      <c r="J76" s="46">
        <v>473.73999999999995</v>
      </c>
      <c r="K76" s="46">
        <v>131.38999999999999</v>
      </c>
      <c r="L76" s="46">
        <v>0.16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1.93</v>
      </c>
      <c r="AB76">
        <v>0.68</v>
      </c>
      <c r="AC76">
        <v>0</v>
      </c>
      <c r="AD76">
        <v>0</v>
      </c>
      <c r="AE76">
        <v>0</v>
      </c>
      <c r="AF76">
        <v>66.790000000000006</v>
      </c>
      <c r="AG76">
        <v>14.62</v>
      </c>
      <c r="AH76">
        <v>96.53</v>
      </c>
      <c r="AI76">
        <v>0</v>
      </c>
      <c r="AJ76">
        <v>0</v>
      </c>
      <c r="AK76">
        <v>0</v>
      </c>
      <c r="AL76">
        <v>1.93</v>
      </c>
      <c r="AM76">
        <v>4.83</v>
      </c>
      <c r="AN76">
        <v>67.569999999999993</v>
      </c>
      <c r="AO76">
        <v>0</v>
      </c>
      <c r="AP76">
        <v>0</v>
      </c>
      <c r="AQ76">
        <v>1.93</v>
      </c>
      <c r="AR76">
        <v>0</v>
      </c>
      <c r="AS76">
        <v>0.16</v>
      </c>
      <c r="AT76">
        <v>67.569999999999993</v>
      </c>
      <c r="AU76">
        <v>43.87</v>
      </c>
      <c r="AV76">
        <v>0</v>
      </c>
      <c r="AW76">
        <v>0</v>
      </c>
      <c r="AX76">
        <v>43.87</v>
      </c>
      <c r="AY76">
        <v>0</v>
      </c>
      <c r="AZ76">
        <v>0</v>
      </c>
      <c r="BA76">
        <v>0</v>
      </c>
      <c r="BB76">
        <v>111.3</v>
      </c>
      <c r="BC76">
        <v>0</v>
      </c>
      <c r="BD76">
        <v>0</v>
      </c>
      <c r="BE76">
        <v>0</v>
      </c>
      <c r="BF76">
        <v>0</v>
      </c>
      <c r="BG76">
        <v>115.84</v>
      </c>
      <c r="BH76">
        <v>14.93</v>
      </c>
      <c r="BI76">
        <v>46.33</v>
      </c>
      <c r="BJ76">
        <v>48.26</v>
      </c>
      <c r="BK76">
        <v>0</v>
      </c>
      <c r="BL76">
        <v>14.48</v>
      </c>
      <c r="BM76">
        <v>0</v>
      </c>
      <c r="BN76">
        <v>6.76</v>
      </c>
      <c r="BO76">
        <v>4.83</v>
      </c>
      <c r="BP76">
        <v>0</v>
      </c>
      <c r="BQ76">
        <v>48.26</v>
      </c>
      <c r="BR76">
        <v>29.03</v>
      </c>
      <c r="BS76">
        <v>19.309999999999999</v>
      </c>
      <c r="BT76">
        <v>19.309999999999999</v>
      </c>
      <c r="BU76">
        <v>5.79</v>
      </c>
      <c r="BV76">
        <v>57.92</v>
      </c>
      <c r="BW76">
        <v>48.26</v>
      </c>
      <c r="BX76">
        <v>0</v>
      </c>
      <c r="BY76">
        <v>0</v>
      </c>
    </row>
    <row r="77" spans="7:77">
      <c r="G77" t="s">
        <v>119</v>
      </c>
      <c r="H77" s="73">
        <v>330.81</v>
      </c>
      <c r="I77" s="46">
        <v>66.790000000000006</v>
      </c>
      <c r="J77" s="46">
        <v>473.73999999999995</v>
      </c>
      <c r="K77" s="46">
        <v>131.38999999999999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1.93</v>
      </c>
      <c r="AB77">
        <v>0.68</v>
      </c>
      <c r="AC77">
        <v>0</v>
      </c>
      <c r="AD77">
        <v>0</v>
      </c>
      <c r="AE77">
        <v>0</v>
      </c>
      <c r="AF77">
        <v>66.790000000000006</v>
      </c>
      <c r="AG77">
        <v>14.62</v>
      </c>
      <c r="AH77">
        <v>96.53</v>
      </c>
      <c r="AI77">
        <v>0</v>
      </c>
      <c r="AJ77">
        <v>0</v>
      </c>
      <c r="AK77">
        <v>0</v>
      </c>
      <c r="AL77">
        <v>1.93</v>
      </c>
      <c r="AM77">
        <v>4.83</v>
      </c>
      <c r="AN77">
        <v>67.569999999999993</v>
      </c>
      <c r="AO77">
        <v>0</v>
      </c>
      <c r="AP77">
        <v>0</v>
      </c>
      <c r="AQ77">
        <v>1.93</v>
      </c>
      <c r="AR77">
        <v>0</v>
      </c>
      <c r="AS77">
        <v>0</v>
      </c>
      <c r="AT77">
        <v>67.569999999999993</v>
      </c>
      <c r="AU77">
        <v>43.87</v>
      </c>
      <c r="AV77">
        <v>0</v>
      </c>
      <c r="AW77">
        <v>0</v>
      </c>
      <c r="AX77">
        <v>43.87</v>
      </c>
      <c r="AY77">
        <v>0</v>
      </c>
      <c r="AZ77">
        <v>0</v>
      </c>
      <c r="BA77">
        <v>0</v>
      </c>
      <c r="BB77">
        <v>111.3</v>
      </c>
      <c r="BC77">
        <v>0</v>
      </c>
      <c r="BD77">
        <v>0</v>
      </c>
      <c r="BE77">
        <v>0</v>
      </c>
      <c r="BF77">
        <v>0</v>
      </c>
      <c r="BG77">
        <v>115.84</v>
      </c>
      <c r="BH77">
        <v>14.93</v>
      </c>
      <c r="BI77">
        <v>46.33</v>
      </c>
      <c r="BJ77">
        <v>48.26</v>
      </c>
      <c r="BK77">
        <v>0</v>
      </c>
      <c r="BL77">
        <v>14.48</v>
      </c>
      <c r="BM77">
        <v>0</v>
      </c>
      <c r="BN77">
        <v>6.76</v>
      </c>
      <c r="BO77">
        <v>4.83</v>
      </c>
      <c r="BP77">
        <v>0</v>
      </c>
      <c r="BQ77">
        <v>48.26</v>
      </c>
      <c r="BR77">
        <v>29.03</v>
      </c>
      <c r="BS77">
        <v>19.309999999999999</v>
      </c>
      <c r="BT77">
        <v>19.309999999999999</v>
      </c>
      <c r="BU77">
        <v>5.79</v>
      </c>
      <c r="BV77">
        <v>57.92</v>
      </c>
      <c r="BW77">
        <v>48.26</v>
      </c>
      <c r="BX77">
        <v>0</v>
      </c>
      <c r="BY77">
        <v>0</v>
      </c>
    </row>
    <row r="78" spans="7:77">
      <c r="G78" t="s">
        <v>120</v>
      </c>
      <c r="H78" s="73">
        <v>330.81</v>
      </c>
      <c r="I78" s="46">
        <v>66.790000000000006</v>
      </c>
      <c r="J78" s="46">
        <v>473.73999999999995</v>
      </c>
      <c r="K78" s="46">
        <v>131.38999999999999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1.93</v>
      </c>
      <c r="AB78">
        <v>0.68</v>
      </c>
      <c r="AC78">
        <v>0</v>
      </c>
      <c r="AD78">
        <v>0</v>
      </c>
      <c r="AE78">
        <v>0</v>
      </c>
      <c r="AF78">
        <v>66.790000000000006</v>
      </c>
      <c r="AG78">
        <v>14.62</v>
      </c>
      <c r="AH78">
        <v>96.53</v>
      </c>
      <c r="AI78">
        <v>0</v>
      </c>
      <c r="AJ78">
        <v>0</v>
      </c>
      <c r="AK78">
        <v>0</v>
      </c>
      <c r="AL78">
        <v>1.93</v>
      </c>
      <c r="AM78">
        <v>4.83</v>
      </c>
      <c r="AN78">
        <v>67.569999999999993</v>
      </c>
      <c r="AO78">
        <v>0</v>
      </c>
      <c r="AP78">
        <v>0</v>
      </c>
      <c r="AQ78">
        <v>1.93</v>
      </c>
      <c r="AR78">
        <v>0</v>
      </c>
      <c r="AS78">
        <v>0</v>
      </c>
      <c r="AT78">
        <v>67.569999999999993</v>
      </c>
      <c r="AU78">
        <v>43.87</v>
      </c>
      <c r="AV78">
        <v>0</v>
      </c>
      <c r="AW78">
        <v>0</v>
      </c>
      <c r="AX78">
        <v>43.87</v>
      </c>
      <c r="AY78">
        <v>0</v>
      </c>
      <c r="AZ78">
        <v>0</v>
      </c>
      <c r="BA78">
        <v>0</v>
      </c>
      <c r="BB78">
        <v>111.3</v>
      </c>
      <c r="BC78">
        <v>0</v>
      </c>
      <c r="BD78">
        <v>0</v>
      </c>
      <c r="BE78">
        <v>0</v>
      </c>
      <c r="BF78">
        <v>0</v>
      </c>
      <c r="BG78">
        <v>115.84</v>
      </c>
      <c r="BH78">
        <v>14.93</v>
      </c>
      <c r="BI78">
        <v>46.33</v>
      </c>
      <c r="BJ78">
        <v>48.26</v>
      </c>
      <c r="BK78">
        <v>0</v>
      </c>
      <c r="BL78">
        <v>14.48</v>
      </c>
      <c r="BM78">
        <v>0</v>
      </c>
      <c r="BN78">
        <v>6.76</v>
      </c>
      <c r="BO78">
        <v>4.83</v>
      </c>
      <c r="BP78">
        <v>0</v>
      </c>
      <c r="BQ78">
        <v>48.26</v>
      </c>
      <c r="BR78">
        <v>29.03</v>
      </c>
      <c r="BS78">
        <v>19.309999999999999</v>
      </c>
      <c r="BT78">
        <v>19.309999999999999</v>
      </c>
      <c r="BU78">
        <v>5.79</v>
      </c>
      <c r="BV78">
        <v>57.92</v>
      </c>
      <c r="BW78">
        <v>48.26</v>
      </c>
      <c r="BX78">
        <v>0</v>
      </c>
      <c r="BY78">
        <v>0</v>
      </c>
    </row>
    <row r="79" spans="7:77">
      <c r="G79" t="s">
        <v>121</v>
      </c>
      <c r="H79" s="73">
        <v>330.81</v>
      </c>
      <c r="I79" s="46">
        <v>66.790000000000006</v>
      </c>
      <c r="J79" s="46">
        <v>474.47999999999996</v>
      </c>
      <c r="K79" s="46">
        <v>131.38999999999999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1.93</v>
      </c>
      <c r="AB79">
        <v>0.68</v>
      </c>
      <c r="AC79">
        <v>0</v>
      </c>
      <c r="AD79">
        <v>2</v>
      </c>
      <c r="AE79">
        <v>0</v>
      </c>
      <c r="AF79">
        <v>66.790000000000006</v>
      </c>
      <c r="AG79">
        <v>14.62</v>
      </c>
      <c r="AH79">
        <v>96.53</v>
      </c>
      <c r="AI79">
        <v>0</v>
      </c>
      <c r="AJ79">
        <v>0</v>
      </c>
      <c r="AK79">
        <v>0</v>
      </c>
      <c r="AL79">
        <v>1.93</v>
      </c>
      <c r="AM79">
        <v>4.83</v>
      </c>
      <c r="AN79">
        <v>67.569999999999993</v>
      </c>
      <c r="AO79">
        <v>0</v>
      </c>
      <c r="AP79">
        <v>0</v>
      </c>
      <c r="AQ79">
        <v>1.93</v>
      </c>
      <c r="AR79">
        <v>0</v>
      </c>
      <c r="AS79">
        <v>0</v>
      </c>
      <c r="AT79">
        <v>67.569999999999993</v>
      </c>
      <c r="AU79">
        <v>43.87</v>
      </c>
      <c r="AV79">
        <v>0</v>
      </c>
      <c r="AW79">
        <v>0</v>
      </c>
      <c r="AX79">
        <v>43.87</v>
      </c>
      <c r="AY79">
        <v>0</v>
      </c>
      <c r="AZ79">
        <v>0</v>
      </c>
      <c r="BA79">
        <v>0</v>
      </c>
      <c r="BB79">
        <v>111.3</v>
      </c>
      <c r="BC79">
        <v>0</v>
      </c>
      <c r="BD79">
        <v>0</v>
      </c>
      <c r="BE79">
        <v>0</v>
      </c>
      <c r="BF79">
        <v>0</v>
      </c>
      <c r="BG79">
        <v>115.84</v>
      </c>
      <c r="BH79">
        <v>15.67</v>
      </c>
      <c r="BI79">
        <v>46.33</v>
      </c>
      <c r="BJ79">
        <v>48.26</v>
      </c>
      <c r="BK79">
        <v>0</v>
      </c>
      <c r="BL79">
        <v>14.48</v>
      </c>
      <c r="BM79">
        <v>0</v>
      </c>
      <c r="BN79">
        <v>6.76</v>
      </c>
      <c r="BO79">
        <v>4.83</v>
      </c>
      <c r="BP79">
        <v>0</v>
      </c>
      <c r="BQ79">
        <v>48.26</v>
      </c>
      <c r="BR79">
        <v>29.03</v>
      </c>
      <c r="BS79">
        <v>19.309999999999999</v>
      </c>
      <c r="BT79">
        <v>19.309999999999999</v>
      </c>
      <c r="BU79">
        <v>5.79</v>
      </c>
      <c r="BV79">
        <v>57.92</v>
      </c>
      <c r="BW79">
        <v>48.26</v>
      </c>
      <c r="BX79">
        <v>0</v>
      </c>
      <c r="BY79">
        <v>0</v>
      </c>
    </row>
    <row r="80" spans="7:77">
      <c r="G80" t="s">
        <v>122</v>
      </c>
      <c r="H80" s="73">
        <v>330.81</v>
      </c>
      <c r="I80" s="46">
        <v>66.790000000000006</v>
      </c>
      <c r="J80" s="46">
        <v>474.47999999999996</v>
      </c>
      <c r="K80" s="46">
        <v>131.38999999999999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1.93</v>
      </c>
      <c r="AB80">
        <v>0.68</v>
      </c>
      <c r="AC80">
        <v>0</v>
      </c>
      <c r="AD80">
        <v>2</v>
      </c>
      <c r="AE80">
        <v>0</v>
      </c>
      <c r="AF80">
        <v>66.790000000000006</v>
      </c>
      <c r="AG80">
        <v>14.62</v>
      </c>
      <c r="AH80">
        <v>96.53</v>
      </c>
      <c r="AI80">
        <v>0</v>
      </c>
      <c r="AJ80">
        <v>0</v>
      </c>
      <c r="AK80">
        <v>0</v>
      </c>
      <c r="AL80">
        <v>1.93</v>
      </c>
      <c r="AM80">
        <v>4.83</v>
      </c>
      <c r="AN80">
        <v>67.569999999999993</v>
      </c>
      <c r="AO80">
        <v>0</v>
      </c>
      <c r="AP80">
        <v>0</v>
      </c>
      <c r="AQ80">
        <v>1.93</v>
      </c>
      <c r="AR80">
        <v>0</v>
      </c>
      <c r="AS80">
        <v>0</v>
      </c>
      <c r="AT80">
        <v>67.569999999999993</v>
      </c>
      <c r="AU80">
        <v>43.87</v>
      </c>
      <c r="AV80">
        <v>0</v>
      </c>
      <c r="AW80">
        <v>0</v>
      </c>
      <c r="AX80">
        <v>43.87</v>
      </c>
      <c r="AY80">
        <v>0</v>
      </c>
      <c r="AZ80">
        <v>0</v>
      </c>
      <c r="BA80">
        <v>0</v>
      </c>
      <c r="BB80">
        <v>111.3</v>
      </c>
      <c r="BC80">
        <v>0</v>
      </c>
      <c r="BD80">
        <v>0</v>
      </c>
      <c r="BE80">
        <v>0</v>
      </c>
      <c r="BF80">
        <v>0</v>
      </c>
      <c r="BG80">
        <v>115.84</v>
      </c>
      <c r="BH80">
        <v>15.67</v>
      </c>
      <c r="BI80">
        <v>46.33</v>
      </c>
      <c r="BJ80">
        <v>48.26</v>
      </c>
      <c r="BK80">
        <v>0</v>
      </c>
      <c r="BL80">
        <v>14.48</v>
      </c>
      <c r="BM80">
        <v>0</v>
      </c>
      <c r="BN80">
        <v>6.76</v>
      </c>
      <c r="BO80">
        <v>4.83</v>
      </c>
      <c r="BP80">
        <v>0</v>
      </c>
      <c r="BQ80">
        <v>48.26</v>
      </c>
      <c r="BR80">
        <v>29.03</v>
      </c>
      <c r="BS80">
        <v>19.309999999999999</v>
      </c>
      <c r="BT80">
        <v>19.309999999999999</v>
      </c>
      <c r="BU80">
        <v>5.79</v>
      </c>
      <c r="BV80">
        <v>57.92</v>
      </c>
      <c r="BW80">
        <v>48.26</v>
      </c>
      <c r="BX80">
        <v>0</v>
      </c>
      <c r="BY80">
        <v>0</v>
      </c>
    </row>
    <row r="81" spans="7:77">
      <c r="G81" t="s">
        <v>123</v>
      </c>
      <c r="H81" s="73">
        <v>330.81</v>
      </c>
      <c r="I81" s="46">
        <v>66.790000000000006</v>
      </c>
      <c r="J81" s="46">
        <v>474.47999999999996</v>
      </c>
      <c r="K81" s="46">
        <v>131.38999999999999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1.93</v>
      </c>
      <c r="AB81">
        <v>0.68</v>
      </c>
      <c r="AC81">
        <v>0</v>
      </c>
      <c r="AD81">
        <v>2</v>
      </c>
      <c r="AE81">
        <v>0</v>
      </c>
      <c r="AF81">
        <v>66.790000000000006</v>
      </c>
      <c r="AG81">
        <v>14.62</v>
      </c>
      <c r="AH81">
        <v>96.53</v>
      </c>
      <c r="AI81">
        <v>0</v>
      </c>
      <c r="AJ81">
        <v>0</v>
      </c>
      <c r="AK81">
        <v>0</v>
      </c>
      <c r="AL81">
        <v>1.93</v>
      </c>
      <c r="AM81">
        <v>4.83</v>
      </c>
      <c r="AN81">
        <v>67.569999999999993</v>
      </c>
      <c r="AO81">
        <v>0</v>
      </c>
      <c r="AP81">
        <v>0</v>
      </c>
      <c r="AQ81">
        <v>1.93</v>
      </c>
      <c r="AR81">
        <v>0</v>
      </c>
      <c r="AS81">
        <v>0</v>
      </c>
      <c r="AT81">
        <v>67.569999999999993</v>
      </c>
      <c r="AU81">
        <v>43.87</v>
      </c>
      <c r="AV81">
        <v>0</v>
      </c>
      <c r="AW81">
        <v>0</v>
      </c>
      <c r="AX81">
        <v>43.87</v>
      </c>
      <c r="AY81">
        <v>0</v>
      </c>
      <c r="AZ81">
        <v>0</v>
      </c>
      <c r="BA81">
        <v>0</v>
      </c>
      <c r="BB81">
        <v>111.3</v>
      </c>
      <c r="BC81">
        <v>0</v>
      </c>
      <c r="BD81">
        <v>0</v>
      </c>
      <c r="BE81">
        <v>0</v>
      </c>
      <c r="BF81">
        <v>0</v>
      </c>
      <c r="BG81">
        <v>115.84</v>
      </c>
      <c r="BH81">
        <v>15.67</v>
      </c>
      <c r="BI81">
        <v>46.33</v>
      </c>
      <c r="BJ81">
        <v>48.26</v>
      </c>
      <c r="BK81">
        <v>0</v>
      </c>
      <c r="BL81">
        <v>14.48</v>
      </c>
      <c r="BM81">
        <v>0</v>
      </c>
      <c r="BN81">
        <v>6.76</v>
      </c>
      <c r="BO81">
        <v>4.83</v>
      </c>
      <c r="BP81">
        <v>0</v>
      </c>
      <c r="BQ81">
        <v>48.26</v>
      </c>
      <c r="BR81">
        <v>29.03</v>
      </c>
      <c r="BS81">
        <v>19.309999999999999</v>
      </c>
      <c r="BT81">
        <v>19.309999999999999</v>
      </c>
      <c r="BU81">
        <v>5.79</v>
      </c>
      <c r="BV81">
        <v>57.92</v>
      </c>
      <c r="BW81">
        <v>48.26</v>
      </c>
      <c r="BX81">
        <v>0</v>
      </c>
      <c r="BY81">
        <v>0</v>
      </c>
    </row>
    <row r="82" spans="7:77">
      <c r="G82" t="s">
        <v>124</v>
      </c>
      <c r="H82" s="73">
        <v>330.81</v>
      </c>
      <c r="I82" s="46">
        <v>66.790000000000006</v>
      </c>
      <c r="J82" s="46">
        <v>474.47999999999996</v>
      </c>
      <c r="K82" s="46">
        <v>131.38999999999999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1.93</v>
      </c>
      <c r="AB82">
        <v>0.68</v>
      </c>
      <c r="AC82">
        <v>0</v>
      </c>
      <c r="AD82">
        <v>2</v>
      </c>
      <c r="AE82">
        <v>0</v>
      </c>
      <c r="AF82">
        <v>66.790000000000006</v>
      </c>
      <c r="AG82">
        <v>14.62</v>
      </c>
      <c r="AH82">
        <v>96.53</v>
      </c>
      <c r="AI82">
        <v>0</v>
      </c>
      <c r="AJ82">
        <v>0</v>
      </c>
      <c r="AK82">
        <v>0</v>
      </c>
      <c r="AL82">
        <v>1.93</v>
      </c>
      <c r="AM82">
        <v>4.83</v>
      </c>
      <c r="AN82">
        <v>67.569999999999993</v>
      </c>
      <c r="AO82">
        <v>0</v>
      </c>
      <c r="AP82">
        <v>0</v>
      </c>
      <c r="AQ82">
        <v>1.93</v>
      </c>
      <c r="AR82">
        <v>0</v>
      </c>
      <c r="AS82">
        <v>0</v>
      </c>
      <c r="AT82">
        <v>67.569999999999993</v>
      </c>
      <c r="AU82">
        <v>43.87</v>
      </c>
      <c r="AV82">
        <v>0</v>
      </c>
      <c r="AW82">
        <v>0</v>
      </c>
      <c r="AX82">
        <v>43.87</v>
      </c>
      <c r="AY82">
        <v>0</v>
      </c>
      <c r="AZ82">
        <v>0</v>
      </c>
      <c r="BA82">
        <v>0</v>
      </c>
      <c r="BB82">
        <v>111.3</v>
      </c>
      <c r="BC82">
        <v>0</v>
      </c>
      <c r="BD82">
        <v>0</v>
      </c>
      <c r="BE82">
        <v>0</v>
      </c>
      <c r="BF82">
        <v>0</v>
      </c>
      <c r="BG82">
        <v>115.84</v>
      </c>
      <c r="BH82">
        <v>15.67</v>
      </c>
      <c r="BI82">
        <v>46.33</v>
      </c>
      <c r="BJ82">
        <v>48.26</v>
      </c>
      <c r="BK82">
        <v>0</v>
      </c>
      <c r="BL82">
        <v>14.48</v>
      </c>
      <c r="BM82">
        <v>0</v>
      </c>
      <c r="BN82">
        <v>6.76</v>
      </c>
      <c r="BO82">
        <v>4.83</v>
      </c>
      <c r="BP82">
        <v>0</v>
      </c>
      <c r="BQ82">
        <v>48.26</v>
      </c>
      <c r="BR82">
        <v>29.03</v>
      </c>
      <c r="BS82">
        <v>19.309999999999999</v>
      </c>
      <c r="BT82">
        <v>19.309999999999999</v>
      </c>
      <c r="BU82">
        <v>5.79</v>
      </c>
      <c r="BV82">
        <v>57.92</v>
      </c>
      <c r="BW82">
        <v>48.26</v>
      </c>
      <c r="BX82">
        <v>0</v>
      </c>
      <c r="BY82">
        <v>0</v>
      </c>
    </row>
    <row r="83" spans="7:77">
      <c r="G83" t="s">
        <v>125</v>
      </c>
      <c r="H83" s="73">
        <v>528.70000000000005</v>
      </c>
      <c r="I83" s="46">
        <v>66.790000000000006</v>
      </c>
      <c r="J83" s="46">
        <v>475.66999999999996</v>
      </c>
      <c r="K83" s="46">
        <v>131.38999999999999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1.93</v>
      </c>
      <c r="AB83">
        <v>0.68</v>
      </c>
      <c r="AC83">
        <v>57.92</v>
      </c>
      <c r="AD83">
        <v>2</v>
      </c>
      <c r="AE83">
        <v>0</v>
      </c>
      <c r="AF83">
        <v>66.790000000000006</v>
      </c>
      <c r="AG83">
        <v>14.62</v>
      </c>
      <c r="AH83">
        <v>96.53</v>
      </c>
      <c r="AI83">
        <v>0</v>
      </c>
      <c r="AJ83">
        <v>0</v>
      </c>
      <c r="AK83">
        <v>0</v>
      </c>
      <c r="AL83">
        <v>1.93</v>
      </c>
      <c r="AM83">
        <v>4.83</v>
      </c>
      <c r="AN83">
        <v>67.569999999999993</v>
      </c>
      <c r="AO83">
        <v>0</v>
      </c>
      <c r="AP83">
        <v>0</v>
      </c>
      <c r="AQ83">
        <v>1.93</v>
      </c>
      <c r="AR83">
        <v>96.53</v>
      </c>
      <c r="AS83">
        <v>0</v>
      </c>
      <c r="AT83">
        <v>67.569999999999993</v>
      </c>
      <c r="AU83">
        <v>43.87</v>
      </c>
      <c r="AV83">
        <v>43.44</v>
      </c>
      <c r="AW83">
        <v>0</v>
      </c>
      <c r="AX83">
        <v>43.87</v>
      </c>
      <c r="AY83">
        <v>0</v>
      </c>
      <c r="AZ83">
        <v>0</v>
      </c>
      <c r="BA83">
        <v>0</v>
      </c>
      <c r="BB83">
        <v>111.3</v>
      </c>
      <c r="BC83">
        <v>0</v>
      </c>
      <c r="BD83">
        <v>0</v>
      </c>
      <c r="BE83">
        <v>0</v>
      </c>
      <c r="BF83">
        <v>0</v>
      </c>
      <c r="BG83">
        <v>115.84</v>
      </c>
      <c r="BH83">
        <v>16.86</v>
      </c>
      <c r="BI83">
        <v>46.33</v>
      </c>
      <c r="BJ83">
        <v>48.26</v>
      </c>
      <c r="BK83">
        <v>0</v>
      </c>
      <c r="BL83">
        <v>14.48</v>
      </c>
      <c r="BM83">
        <v>0</v>
      </c>
      <c r="BN83">
        <v>6.76</v>
      </c>
      <c r="BO83">
        <v>4.83</v>
      </c>
      <c r="BP83">
        <v>0</v>
      </c>
      <c r="BQ83">
        <v>48.26</v>
      </c>
      <c r="BR83">
        <v>29.03</v>
      </c>
      <c r="BS83">
        <v>19.309999999999999</v>
      </c>
      <c r="BT83">
        <v>19.309999999999999</v>
      </c>
      <c r="BU83">
        <v>5.79</v>
      </c>
      <c r="BV83">
        <v>57.92</v>
      </c>
      <c r="BW83">
        <v>48.26</v>
      </c>
      <c r="BX83">
        <v>0</v>
      </c>
      <c r="BY83">
        <v>0</v>
      </c>
    </row>
    <row r="84" spans="7:77">
      <c r="G84" t="s">
        <v>126</v>
      </c>
      <c r="H84" s="73">
        <v>528.70000000000005</v>
      </c>
      <c r="I84" s="46">
        <v>66.790000000000006</v>
      </c>
      <c r="J84" s="46">
        <v>475.66999999999996</v>
      </c>
      <c r="K84" s="46">
        <v>131.38999999999999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1.93</v>
      </c>
      <c r="AB84">
        <v>0.68</v>
      </c>
      <c r="AC84">
        <v>57.92</v>
      </c>
      <c r="AD84">
        <v>2</v>
      </c>
      <c r="AE84">
        <v>0</v>
      </c>
      <c r="AF84">
        <v>66.790000000000006</v>
      </c>
      <c r="AG84">
        <v>14.62</v>
      </c>
      <c r="AH84">
        <v>96.53</v>
      </c>
      <c r="AI84">
        <v>0</v>
      </c>
      <c r="AJ84">
        <v>0</v>
      </c>
      <c r="AK84">
        <v>0</v>
      </c>
      <c r="AL84">
        <v>1.93</v>
      </c>
      <c r="AM84">
        <v>4.83</v>
      </c>
      <c r="AN84">
        <v>67.569999999999993</v>
      </c>
      <c r="AO84">
        <v>0</v>
      </c>
      <c r="AP84">
        <v>0</v>
      </c>
      <c r="AQ84">
        <v>1.93</v>
      </c>
      <c r="AR84">
        <v>96.53</v>
      </c>
      <c r="AS84">
        <v>0</v>
      </c>
      <c r="AT84">
        <v>67.569999999999993</v>
      </c>
      <c r="AU84">
        <v>43.87</v>
      </c>
      <c r="AV84">
        <v>43.44</v>
      </c>
      <c r="AW84">
        <v>0</v>
      </c>
      <c r="AX84">
        <v>43.87</v>
      </c>
      <c r="AY84">
        <v>0</v>
      </c>
      <c r="AZ84">
        <v>0</v>
      </c>
      <c r="BA84">
        <v>0</v>
      </c>
      <c r="BB84">
        <v>111.3</v>
      </c>
      <c r="BC84">
        <v>0</v>
      </c>
      <c r="BD84">
        <v>0</v>
      </c>
      <c r="BE84">
        <v>0</v>
      </c>
      <c r="BF84">
        <v>0</v>
      </c>
      <c r="BG84">
        <v>115.84</v>
      </c>
      <c r="BH84">
        <v>16.86</v>
      </c>
      <c r="BI84">
        <v>46.33</v>
      </c>
      <c r="BJ84">
        <v>48.26</v>
      </c>
      <c r="BK84">
        <v>0</v>
      </c>
      <c r="BL84">
        <v>14.48</v>
      </c>
      <c r="BM84">
        <v>0</v>
      </c>
      <c r="BN84">
        <v>6.76</v>
      </c>
      <c r="BO84">
        <v>4.83</v>
      </c>
      <c r="BP84">
        <v>0</v>
      </c>
      <c r="BQ84">
        <v>48.26</v>
      </c>
      <c r="BR84">
        <v>29.03</v>
      </c>
      <c r="BS84">
        <v>19.309999999999999</v>
      </c>
      <c r="BT84">
        <v>19.309999999999999</v>
      </c>
      <c r="BU84">
        <v>5.79</v>
      </c>
      <c r="BV84">
        <v>57.92</v>
      </c>
      <c r="BW84">
        <v>48.26</v>
      </c>
      <c r="BX84">
        <v>0</v>
      </c>
      <c r="BY84">
        <v>0</v>
      </c>
    </row>
    <row r="85" spans="7:77">
      <c r="G85" t="s">
        <v>127</v>
      </c>
      <c r="H85" s="73">
        <v>625.2299999999999</v>
      </c>
      <c r="I85" s="46">
        <v>66.790000000000006</v>
      </c>
      <c r="J85" s="46">
        <v>475.66999999999996</v>
      </c>
      <c r="K85" s="46">
        <v>131.38999999999999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1.93</v>
      </c>
      <c r="AB85">
        <v>0.68</v>
      </c>
      <c r="AC85">
        <v>57.92</v>
      </c>
      <c r="AD85">
        <v>2</v>
      </c>
      <c r="AE85">
        <v>0</v>
      </c>
      <c r="AF85">
        <v>66.790000000000006</v>
      </c>
      <c r="AG85">
        <v>14.62</v>
      </c>
      <c r="AH85">
        <v>96.53</v>
      </c>
      <c r="AI85">
        <v>0</v>
      </c>
      <c r="AJ85">
        <v>0</v>
      </c>
      <c r="AK85">
        <v>0</v>
      </c>
      <c r="AL85">
        <v>1.93</v>
      </c>
      <c r="AM85">
        <v>4.83</v>
      </c>
      <c r="AN85">
        <v>67.569999999999993</v>
      </c>
      <c r="AO85">
        <v>0</v>
      </c>
      <c r="AP85">
        <v>0</v>
      </c>
      <c r="AQ85">
        <v>1.93</v>
      </c>
      <c r="AR85">
        <v>96.53</v>
      </c>
      <c r="AS85">
        <v>0</v>
      </c>
      <c r="AT85">
        <v>67.569999999999993</v>
      </c>
      <c r="AU85">
        <v>43.87</v>
      </c>
      <c r="AV85">
        <v>43.44</v>
      </c>
      <c r="AW85">
        <v>0</v>
      </c>
      <c r="AX85">
        <v>43.87</v>
      </c>
      <c r="AY85">
        <v>0</v>
      </c>
      <c r="AZ85">
        <v>0</v>
      </c>
      <c r="BA85">
        <v>0</v>
      </c>
      <c r="BB85">
        <v>111.3</v>
      </c>
      <c r="BC85">
        <v>96.53</v>
      </c>
      <c r="BD85">
        <v>0</v>
      </c>
      <c r="BE85">
        <v>0</v>
      </c>
      <c r="BF85">
        <v>0</v>
      </c>
      <c r="BG85">
        <v>115.84</v>
      </c>
      <c r="BH85">
        <v>16.86</v>
      </c>
      <c r="BI85">
        <v>46.33</v>
      </c>
      <c r="BJ85">
        <v>48.26</v>
      </c>
      <c r="BK85">
        <v>0</v>
      </c>
      <c r="BL85">
        <v>14.48</v>
      </c>
      <c r="BM85">
        <v>0</v>
      </c>
      <c r="BN85">
        <v>6.76</v>
      </c>
      <c r="BO85">
        <v>4.83</v>
      </c>
      <c r="BP85">
        <v>0</v>
      </c>
      <c r="BQ85">
        <v>48.26</v>
      </c>
      <c r="BR85">
        <v>29.03</v>
      </c>
      <c r="BS85">
        <v>19.309999999999999</v>
      </c>
      <c r="BT85">
        <v>19.309999999999999</v>
      </c>
      <c r="BU85">
        <v>5.79</v>
      </c>
      <c r="BV85">
        <v>57.92</v>
      </c>
      <c r="BW85">
        <v>48.26</v>
      </c>
      <c r="BX85">
        <v>0</v>
      </c>
      <c r="BY85">
        <v>0</v>
      </c>
    </row>
    <row r="86" spans="7:77">
      <c r="G86" t="s">
        <v>128</v>
      </c>
      <c r="H86" s="73">
        <v>625.2299999999999</v>
      </c>
      <c r="I86" s="46">
        <v>66.790000000000006</v>
      </c>
      <c r="J86" s="46">
        <v>475.66999999999996</v>
      </c>
      <c r="K86" s="46">
        <v>131.38999999999999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1.93</v>
      </c>
      <c r="AB86">
        <v>0.68</v>
      </c>
      <c r="AC86">
        <v>57.92</v>
      </c>
      <c r="AD86">
        <v>2</v>
      </c>
      <c r="AE86">
        <v>0</v>
      </c>
      <c r="AF86">
        <v>66.790000000000006</v>
      </c>
      <c r="AG86">
        <v>14.62</v>
      </c>
      <c r="AH86">
        <v>96.53</v>
      </c>
      <c r="AI86">
        <v>0</v>
      </c>
      <c r="AJ86">
        <v>0</v>
      </c>
      <c r="AK86">
        <v>0</v>
      </c>
      <c r="AL86">
        <v>1.93</v>
      </c>
      <c r="AM86">
        <v>4.83</v>
      </c>
      <c r="AN86">
        <v>67.569999999999993</v>
      </c>
      <c r="AO86">
        <v>0</v>
      </c>
      <c r="AP86">
        <v>0</v>
      </c>
      <c r="AQ86">
        <v>1.93</v>
      </c>
      <c r="AR86">
        <v>96.53</v>
      </c>
      <c r="AS86">
        <v>0</v>
      </c>
      <c r="AT86">
        <v>67.569999999999993</v>
      </c>
      <c r="AU86">
        <v>43.87</v>
      </c>
      <c r="AV86">
        <v>43.44</v>
      </c>
      <c r="AW86">
        <v>0</v>
      </c>
      <c r="AX86">
        <v>43.87</v>
      </c>
      <c r="AY86">
        <v>0</v>
      </c>
      <c r="AZ86">
        <v>0</v>
      </c>
      <c r="BA86">
        <v>0</v>
      </c>
      <c r="BB86">
        <v>111.3</v>
      </c>
      <c r="BC86">
        <v>96.53</v>
      </c>
      <c r="BD86">
        <v>0</v>
      </c>
      <c r="BE86">
        <v>0</v>
      </c>
      <c r="BF86">
        <v>0</v>
      </c>
      <c r="BG86">
        <v>115.84</v>
      </c>
      <c r="BH86">
        <v>16.86</v>
      </c>
      <c r="BI86">
        <v>46.33</v>
      </c>
      <c r="BJ86">
        <v>48.26</v>
      </c>
      <c r="BK86">
        <v>0</v>
      </c>
      <c r="BL86">
        <v>14.48</v>
      </c>
      <c r="BM86">
        <v>0</v>
      </c>
      <c r="BN86">
        <v>6.76</v>
      </c>
      <c r="BO86">
        <v>4.83</v>
      </c>
      <c r="BP86">
        <v>0</v>
      </c>
      <c r="BQ86">
        <v>48.26</v>
      </c>
      <c r="BR86">
        <v>29.03</v>
      </c>
      <c r="BS86">
        <v>19.309999999999999</v>
      </c>
      <c r="BT86">
        <v>19.309999999999999</v>
      </c>
      <c r="BU86">
        <v>5.79</v>
      </c>
      <c r="BV86">
        <v>57.92</v>
      </c>
      <c r="BW86">
        <v>48.26</v>
      </c>
      <c r="BX86">
        <v>0</v>
      </c>
      <c r="BY86">
        <v>0</v>
      </c>
    </row>
    <row r="87" spans="7:77">
      <c r="G87" t="s">
        <v>129</v>
      </c>
      <c r="H87" s="73">
        <v>785.4799999999999</v>
      </c>
      <c r="I87" s="46">
        <v>90.92</v>
      </c>
      <c r="J87" s="46">
        <v>476.13999999999993</v>
      </c>
      <c r="K87" s="46">
        <v>131.38999999999999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144.80000000000001</v>
      </c>
      <c r="Z87">
        <v>0</v>
      </c>
      <c r="AA87">
        <v>1.93</v>
      </c>
      <c r="AB87">
        <v>0.68</v>
      </c>
      <c r="AC87">
        <v>33.79</v>
      </c>
      <c r="AD87">
        <v>2</v>
      </c>
      <c r="AE87">
        <v>0</v>
      </c>
      <c r="AF87">
        <v>66.790000000000006</v>
      </c>
      <c r="AG87">
        <v>14.62</v>
      </c>
      <c r="AH87">
        <v>96.53</v>
      </c>
      <c r="AI87">
        <v>0</v>
      </c>
      <c r="AJ87">
        <v>0</v>
      </c>
      <c r="AK87">
        <v>0</v>
      </c>
      <c r="AL87">
        <v>1.93</v>
      </c>
      <c r="AM87">
        <v>4.83</v>
      </c>
      <c r="AN87">
        <v>67.569999999999993</v>
      </c>
      <c r="AO87">
        <v>0</v>
      </c>
      <c r="AP87">
        <v>39.58</v>
      </c>
      <c r="AQ87">
        <v>1.93</v>
      </c>
      <c r="AR87">
        <v>96.53</v>
      </c>
      <c r="AS87">
        <v>0</v>
      </c>
      <c r="AT87">
        <v>67.569999999999993</v>
      </c>
      <c r="AU87">
        <v>43.87</v>
      </c>
      <c r="AV87">
        <v>43.44</v>
      </c>
      <c r="AW87">
        <v>0</v>
      </c>
      <c r="AX87">
        <v>43.87</v>
      </c>
      <c r="AY87">
        <v>0</v>
      </c>
      <c r="AZ87">
        <v>24.13</v>
      </c>
      <c r="BA87">
        <v>0</v>
      </c>
      <c r="BB87">
        <v>111.3</v>
      </c>
      <c r="BC87">
        <v>96.53</v>
      </c>
      <c r="BD87">
        <v>0</v>
      </c>
      <c r="BE87">
        <v>0</v>
      </c>
      <c r="BF87">
        <v>0</v>
      </c>
      <c r="BG87">
        <v>115.84</v>
      </c>
      <c r="BH87">
        <v>17.329999999999998</v>
      </c>
      <c r="BI87">
        <v>46.33</v>
      </c>
      <c r="BJ87">
        <v>48.26</v>
      </c>
      <c r="BK87">
        <v>0</v>
      </c>
      <c r="BL87">
        <v>14.48</v>
      </c>
      <c r="BM87">
        <v>0</v>
      </c>
      <c r="BN87">
        <v>6.76</v>
      </c>
      <c r="BO87">
        <v>4.83</v>
      </c>
      <c r="BP87">
        <v>0</v>
      </c>
      <c r="BQ87">
        <v>48.26</v>
      </c>
      <c r="BR87">
        <v>29.03</v>
      </c>
      <c r="BS87">
        <v>19.309999999999999</v>
      </c>
      <c r="BT87">
        <v>19.309999999999999</v>
      </c>
      <c r="BU87">
        <v>5.79</v>
      </c>
      <c r="BV87">
        <v>57.92</v>
      </c>
      <c r="BW87">
        <v>48.26</v>
      </c>
      <c r="BX87">
        <v>0</v>
      </c>
      <c r="BY87">
        <v>0</v>
      </c>
    </row>
    <row r="88" spans="7:77">
      <c r="G88" t="s">
        <v>130</v>
      </c>
      <c r="H88" s="73">
        <v>785.4799999999999</v>
      </c>
      <c r="I88" s="46">
        <v>90.92</v>
      </c>
      <c r="J88" s="46">
        <v>476.13999999999993</v>
      </c>
      <c r="K88" s="46">
        <v>131.38999999999999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144.80000000000001</v>
      </c>
      <c r="Z88">
        <v>0</v>
      </c>
      <c r="AA88">
        <v>1.93</v>
      </c>
      <c r="AB88">
        <v>0.68</v>
      </c>
      <c r="AC88">
        <v>33.79</v>
      </c>
      <c r="AD88">
        <v>2</v>
      </c>
      <c r="AE88">
        <v>0</v>
      </c>
      <c r="AF88">
        <v>66.790000000000006</v>
      </c>
      <c r="AG88">
        <v>14.62</v>
      </c>
      <c r="AH88">
        <v>96.53</v>
      </c>
      <c r="AI88">
        <v>0</v>
      </c>
      <c r="AJ88">
        <v>0</v>
      </c>
      <c r="AK88">
        <v>0</v>
      </c>
      <c r="AL88">
        <v>1.93</v>
      </c>
      <c r="AM88">
        <v>4.83</v>
      </c>
      <c r="AN88">
        <v>67.569999999999993</v>
      </c>
      <c r="AO88">
        <v>0</v>
      </c>
      <c r="AP88">
        <v>39.58</v>
      </c>
      <c r="AQ88">
        <v>1.93</v>
      </c>
      <c r="AR88">
        <v>96.53</v>
      </c>
      <c r="AS88">
        <v>0</v>
      </c>
      <c r="AT88">
        <v>67.569999999999993</v>
      </c>
      <c r="AU88">
        <v>43.87</v>
      </c>
      <c r="AV88">
        <v>43.44</v>
      </c>
      <c r="AW88">
        <v>0</v>
      </c>
      <c r="AX88">
        <v>43.87</v>
      </c>
      <c r="AY88">
        <v>0</v>
      </c>
      <c r="AZ88">
        <v>24.13</v>
      </c>
      <c r="BA88">
        <v>0</v>
      </c>
      <c r="BB88">
        <v>111.3</v>
      </c>
      <c r="BC88">
        <v>96.53</v>
      </c>
      <c r="BD88">
        <v>0</v>
      </c>
      <c r="BE88">
        <v>0</v>
      </c>
      <c r="BF88">
        <v>0</v>
      </c>
      <c r="BG88">
        <v>115.84</v>
      </c>
      <c r="BH88">
        <v>17.329999999999998</v>
      </c>
      <c r="BI88">
        <v>46.33</v>
      </c>
      <c r="BJ88">
        <v>48.26</v>
      </c>
      <c r="BK88">
        <v>0</v>
      </c>
      <c r="BL88">
        <v>14.48</v>
      </c>
      <c r="BM88">
        <v>0</v>
      </c>
      <c r="BN88">
        <v>6.76</v>
      </c>
      <c r="BO88">
        <v>4.83</v>
      </c>
      <c r="BP88">
        <v>0</v>
      </c>
      <c r="BQ88">
        <v>48.26</v>
      </c>
      <c r="BR88">
        <v>29.03</v>
      </c>
      <c r="BS88">
        <v>19.309999999999999</v>
      </c>
      <c r="BT88">
        <v>19.309999999999999</v>
      </c>
      <c r="BU88">
        <v>5.79</v>
      </c>
      <c r="BV88">
        <v>57.92</v>
      </c>
      <c r="BW88">
        <v>48.26</v>
      </c>
      <c r="BX88">
        <v>0</v>
      </c>
      <c r="BY88">
        <v>0</v>
      </c>
    </row>
    <row r="89" spans="7:77">
      <c r="G89" t="s">
        <v>131</v>
      </c>
      <c r="H89" s="73">
        <v>785.4799999999999</v>
      </c>
      <c r="I89" s="46">
        <v>90.92</v>
      </c>
      <c r="J89" s="46">
        <v>476.13999999999993</v>
      </c>
      <c r="K89" s="46">
        <v>131.38999999999999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144.80000000000001</v>
      </c>
      <c r="Z89">
        <v>0</v>
      </c>
      <c r="AA89">
        <v>1.93</v>
      </c>
      <c r="AB89">
        <v>0.68</v>
      </c>
      <c r="AC89">
        <v>33.79</v>
      </c>
      <c r="AD89">
        <v>2</v>
      </c>
      <c r="AE89">
        <v>0</v>
      </c>
      <c r="AF89">
        <v>66.790000000000006</v>
      </c>
      <c r="AG89">
        <v>14.62</v>
      </c>
      <c r="AH89">
        <v>96.53</v>
      </c>
      <c r="AI89">
        <v>0</v>
      </c>
      <c r="AJ89">
        <v>0</v>
      </c>
      <c r="AK89">
        <v>0</v>
      </c>
      <c r="AL89">
        <v>1.93</v>
      </c>
      <c r="AM89">
        <v>4.83</v>
      </c>
      <c r="AN89">
        <v>67.569999999999993</v>
      </c>
      <c r="AO89">
        <v>0</v>
      </c>
      <c r="AP89">
        <v>39.58</v>
      </c>
      <c r="AQ89">
        <v>1.93</v>
      </c>
      <c r="AR89">
        <v>96.53</v>
      </c>
      <c r="AS89">
        <v>0</v>
      </c>
      <c r="AT89">
        <v>67.569999999999993</v>
      </c>
      <c r="AU89">
        <v>43.87</v>
      </c>
      <c r="AV89">
        <v>43.44</v>
      </c>
      <c r="AW89">
        <v>0</v>
      </c>
      <c r="AX89">
        <v>43.87</v>
      </c>
      <c r="AY89">
        <v>0</v>
      </c>
      <c r="AZ89">
        <v>24.13</v>
      </c>
      <c r="BA89">
        <v>0</v>
      </c>
      <c r="BB89">
        <v>111.3</v>
      </c>
      <c r="BC89">
        <v>96.53</v>
      </c>
      <c r="BD89">
        <v>0</v>
      </c>
      <c r="BE89">
        <v>0</v>
      </c>
      <c r="BF89">
        <v>0</v>
      </c>
      <c r="BG89">
        <v>115.84</v>
      </c>
      <c r="BH89">
        <v>17.329999999999998</v>
      </c>
      <c r="BI89">
        <v>46.33</v>
      </c>
      <c r="BJ89">
        <v>48.26</v>
      </c>
      <c r="BK89">
        <v>0</v>
      </c>
      <c r="BL89">
        <v>14.48</v>
      </c>
      <c r="BM89">
        <v>0</v>
      </c>
      <c r="BN89">
        <v>6.76</v>
      </c>
      <c r="BO89">
        <v>4.83</v>
      </c>
      <c r="BP89">
        <v>0</v>
      </c>
      <c r="BQ89">
        <v>48.26</v>
      </c>
      <c r="BR89">
        <v>29.03</v>
      </c>
      <c r="BS89">
        <v>19.309999999999999</v>
      </c>
      <c r="BT89">
        <v>19.309999999999999</v>
      </c>
      <c r="BU89">
        <v>5.79</v>
      </c>
      <c r="BV89">
        <v>57.92</v>
      </c>
      <c r="BW89">
        <v>48.26</v>
      </c>
      <c r="BX89">
        <v>0</v>
      </c>
      <c r="BY89">
        <v>0</v>
      </c>
    </row>
    <row r="90" spans="7:77">
      <c r="G90" t="s">
        <v>132</v>
      </c>
      <c r="H90" s="73">
        <v>785.4799999999999</v>
      </c>
      <c r="I90" s="46">
        <v>90.92</v>
      </c>
      <c r="J90" s="46">
        <v>476.13999999999993</v>
      </c>
      <c r="K90" s="46">
        <v>131.38999999999999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144.80000000000001</v>
      </c>
      <c r="Z90">
        <v>0</v>
      </c>
      <c r="AA90">
        <v>1.93</v>
      </c>
      <c r="AB90">
        <v>0.68</v>
      </c>
      <c r="AC90">
        <v>33.79</v>
      </c>
      <c r="AD90">
        <v>2</v>
      </c>
      <c r="AE90">
        <v>0</v>
      </c>
      <c r="AF90">
        <v>66.790000000000006</v>
      </c>
      <c r="AG90">
        <v>14.62</v>
      </c>
      <c r="AH90">
        <v>96.53</v>
      </c>
      <c r="AI90">
        <v>0</v>
      </c>
      <c r="AJ90">
        <v>0</v>
      </c>
      <c r="AK90">
        <v>0</v>
      </c>
      <c r="AL90">
        <v>1.93</v>
      </c>
      <c r="AM90">
        <v>4.83</v>
      </c>
      <c r="AN90">
        <v>67.569999999999993</v>
      </c>
      <c r="AO90">
        <v>0</v>
      </c>
      <c r="AP90">
        <v>39.58</v>
      </c>
      <c r="AQ90">
        <v>1.93</v>
      </c>
      <c r="AR90">
        <v>96.53</v>
      </c>
      <c r="AS90">
        <v>0</v>
      </c>
      <c r="AT90">
        <v>67.569999999999993</v>
      </c>
      <c r="AU90">
        <v>43.87</v>
      </c>
      <c r="AV90">
        <v>43.44</v>
      </c>
      <c r="AW90">
        <v>0</v>
      </c>
      <c r="AX90">
        <v>43.87</v>
      </c>
      <c r="AY90">
        <v>0</v>
      </c>
      <c r="AZ90">
        <v>24.13</v>
      </c>
      <c r="BA90">
        <v>0</v>
      </c>
      <c r="BB90">
        <v>111.3</v>
      </c>
      <c r="BC90">
        <v>96.53</v>
      </c>
      <c r="BD90">
        <v>0</v>
      </c>
      <c r="BE90">
        <v>0</v>
      </c>
      <c r="BF90">
        <v>0</v>
      </c>
      <c r="BG90">
        <v>115.84</v>
      </c>
      <c r="BH90">
        <v>17.329999999999998</v>
      </c>
      <c r="BI90">
        <v>46.33</v>
      </c>
      <c r="BJ90">
        <v>48.26</v>
      </c>
      <c r="BK90">
        <v>0</v>
      </c>
      <c r="BL90">
        <v>14.48</v>
      </c>
      <c r="BM90">
        <v>0</v>
      </c>
      <c r="BN90">
        <v>6.76</v>
      </c>
      <c r="BO90">
        <v>4.83</v>
      </c>
      <c r="BP90">
        <v>0</v>
      </c>
      <c r="BQ90">
        <v>48.26</v>
      </c>
      <c r="BR90">
        <v>29.03</v>
      </c>
      <c r="BS90">
        <v>19.309999999999999</v>
      </c>
      <c r="BT90">
        <v>19.309999999999999</v>
      </c>
      <c r="BU90">
        <v>5.79</v>
      </c>
      <c r="BV90">
        <v>57.92</v>
      </c>
      <c r="BW90">
        <v>48.26</v>
      </c>
      <c r="BX90">
        <v>0</v>
      </c>
      <c r="BY90">
        <v>0</v>
      </c>
    </row>
    <row r="91" spans="7:77">
      <c r="G91" t="s">
        <v>133</v>
      </c>
      <c r="H91" s="73">
        <v>785.4799999999999</v>
      </c>
      <c r="I91" s="46">
        <v>151.73000000000002</v>
      </c>
      <c r="J91" s="46">
        <v>473.80000000000007</v>
      </c>
      <c r="K91" s="46">
        <v>131.38999999999999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144.80000000000001</v>
      </c>
      <c r="Z91">
        <v>0</v>
      </c>
      <c r="AA91">
        <v>1.93</v>
      </c>
      <c r="AB91">
        <v>0.68</v>
      </c>
      <c r="AC91">
        <v>33.79</v>
      </c>
      <c r="AD91">
        <v>2</v>
      </c>
      <c r="AE91">
        <v>0</v>
      </c>
      <c r="AF91">
        <v>66.790000000000006</v>
      </c>
      <c r="AG91">
        <v>14.62</v>
      </c>
      <c r="AH91">
        <v>96.53</v>
      </c>
      <c r="AI91">
        <v>0</v>
      </c>
      <c r="AJ91">
        <v>0</v>
      </c>
      <c r="AK91">
        <v>0</v>
      </c>
      <c r="AL91">
        <v>1.93</v>
      </c>
      <c r="AM91">
        <v>4.83</v>
      </c>
      <c r="AN91">
        <v>67.569999999999993</v>
      </c>
      <c r="AO91">
        <v>51.16</v>
      </c>
      <c r="AP91">
        <v>39.58</v>
      </c>
      <c r="AQ91">
        <v>1.93</v>
      </c>
      <c r="AR91">
        <v>96.53</v>
      </c>
      <c r="AS91">
        <v>0</v>
      </c>
      <c r="AT91">
        <v>67.569999999999993</v>
      </c>
      <c r="AU91">
        <v>43.87</v>
      </c>
      <c r="AV91">
        <v>43.44</v>
      </c>
      <c r="AW91">
        <v>0</v>
      </c>
      <c r="AX91">
        <v>43.87</v>
      </c>
      <c r="AY91">
        <v>0</v>
      </c>
      <c r="AZ91">
        <v>24.13</v>
      </c>
      <c r="BA91">
        <v>0</v>
      </c>
      <c r="BB91">
        <v>108.69</v>
      </c>
      <c r="BC91">
        <v>96.53</v>
      </c>
      <c r="BD91">
        <v>0</v>
      </c>
      <c r="BE91">
        <v>0</v>
      </c>
      <c r="BF91">
        <v>9.65</v>
      </c>
      <c r="BG91">
        <v>115.84</v>
      </c>
      <c r="BH91">
        <v>17.600000000000001</v>
      </c>
      <c r="BI91">
        <v>46.33</v>
      </c>
      <c r="BJ91">
        <v>48.26</v>
      </c>
      <c r="BK91">
        <v>0</v>
      </c>
      <c r="BL91">
        <v>14.48</v>
      </c>
      <c r="BM91">
        <v>0</v>
      </c>
      <c r="BN91">
        <v>6.76</v>
      </c>
      <c r="BO91">
        <v>4.83</v>
      </c>
      <c r="BP91">
        <v>0</v>
      </c>
      <c r="BQ91">
        <v>48.26</v>
      </c>
      <c r="BR91">
        <v>29.03</v>
      </c>
      <c r="BS91">
        <v>19.309999999999999</v>
      </c>
      <c r="BT91">
        <v>19.309999999999999</v>
      </c>
      <c r="BU91">
        <v>5.79</v>
      </c>
      <c r="BV91">
        <v>57.92</v>
      </c>
      <c r="BW91">
        <v>48.26</v>
      </c>
      <c r="BX91">
        <v>0</v>
      </c>
      <c r="BY91">
        <v>0</v>
      </c>
    </row>
    <row r="92" spans="7:77">
      <c r="G92" t="s">
        <v>134</v>
      </c>
      <c r="H92" s="73">
        <v>785.4799999999999</v>
      </c>
      <c r="I92" s="46">
        <v>151.73000000000002</v>
      </c>
      <c r="J92" s="46">
        <v>473.80000000000007</v>
      </c>
      <c r="K92" s="46">
        <v>131.38999999999999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144.80000000000001</v>
      </c>
      <c r="Z92">
        <v>0</v>
      </c>
      <c r="AA92">
        <v>1.93</v>
      </c>
      <c r="AB92">
        <v>0.68</v>
      </c>
      <c r="AC92">
        <v>33.79</v>
      </c>
      <c r="AD92">
        <v>2</v>
      </c>
      <c r="AE92">
        <v>0</v>
      </c>
      <c r="AF92">
        <v>66.790000000000006</v>
      </c>
      <c r="AG92">
        <v>14.62</v>
      </c>
      <c r="AH92">
        <v>96.53</v>
      </c>
      <c r="AI92">
        <v>0</v>
      </c>
      <c r="AJ92">
        <v>0</v>
      </c>
      <c r="AK92">
        <v>0</v>
      </c>
      <c r="AL92">
        <v>1.93</v>
      </c>
      <c r="AM92">
        <v>4.83</v>
      </c>
      <c r="AN92">
        <v>67.569999999999993</v>
      </c>
      <c r="AO92">
        <v>51.16</v>
      </c>
      <c r="AP92">
        <v>39.58</v>
      </c>
      <c r="AQ92">
        <v>1.93</v>
      </c>
      <c r="AR92">
        <v>96.53</v>
      </c>
      <c r="AS92">
        <v>0</v>
      </c>
      <c r="AT92">
        <v>67.569999999999993</v>
      </c>
      <c r="AU92">
        <v>43.87</v>
      </c>
      <c r="AV92">
        <v>43.44</v>
      </c>
      <c r="AW92">
        <v>0</v>
      </c>
      <c r="AX92">
        <v>43.87</v>
      </c>
      <c r="AY92">
        <v>0</v>
      </c>
      <c r="AZ92">
        <v>24.13</v>
      </c>
      <c r="BA92">
        <v>0</v>
      </c>
      <c r="BB92">
        <v>108.69</v>
      </c>
      <c r="BC92">
        <v>96.53</v>
      </c>
      <c r="BD92">
        <v>0</v>
      </c>
      <c r="BE92">
        <v>0</v>
      </c>
      <c r="BF92">
        <v>9.65</v>
      </c>
      <c r="BG92">
        <v>115.84</v>
      </c>
      <c r="BH92">
        <v>17.600000000000001</v>
      </c>
      <c r="BI92">
        <v>46.33</v>
      </c>
      <c r="BJ92">
        <v>48.26</v>
      </c>
      <c r="BK92">
        <v>0</v>
      </c>
      <c r="BL92">
        <v>14.48</v>
      </c>
      <c r="BM92">
        <v>0</v>
      </c>
      <c r="BN92">
        <v>6.76</v>
      </c>
      <c r="BO92">
        <v>4.83</v>
      </c>
      <c r="BP92">
        <v>0</v>
      </c>
      <c r="BQ92">
        <v>48.26</v>
      </c>
      <c r="BR92">
        <v>29.03</v>
      </c>
      <c r="BS92">
        <v>19.309999999999999</v>
      </c>
      <c r="BT92">
        <v>19.309999999999999</v>
      </c>
      <c r="BU92">
        <v>5.79</v>
      </c>
      <c r="BV92">
        <v>57.92</v>
      </c>
      <c r="BW92">
        <v>48.26</v>
      </c>
      <c r="BX92">
        <v>0</v>
      </c>
      <c r="BY92">
        <v>0</v>
      </c>
    </row>
    <row r="93" spans="7:77">
      <c r="G93" t="s">
        <v>135</v>
      </c>
      <c r="H93" s="73">
        <v>785.4799999999999</v>
      </c>
      <c r="I93" s="46">
        <v>151.73000000000002</v>
      </c>
      <c r="J93" s="46">
        <v>473.80000000000007</v>
      </c>
      <c r="K93" s="46">
        <v>131.38999999999999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144.80000000000001</v>
      </c>
      <c r="Z93">
        <v>0</v>
      </c>
      <c r="AA93">
        <v>1.93</v>
      </c>
      <c r="AB93">
        <v>0.68</v>
      </c>
      <c r="AC93">
        <v>33.79</v>
      </c>
      <c r="AD93">
        <v>2</v>
      </c>
      <c r="AE93">
        <v>0</v>
      </c>
      <c r="AF93">
        <v>66.790000000000006</v>
      </c>
      <c r="AG93">
        <v>14.62</v>
      </c>
      <c r="AH93">
        <v>96.53</v>
      </c>
      <c r="AI93">
        <v>0</v>
      </c>
      <c r="AJ93">
        <v>0</v>
      </c>
      <c r="AK93">
        <v>0</v>
      </c>
      <c r="AL93">
        <v>1.93</v>
      </c>
      <c r="AM93">
        <v>4.83</v>
      </c>
      <c r="AN93">
        <v>67.569999999999993</v>
      </c>
      <c r="AO93">
        <v>51.16</v>
      </c>
      <c r="AP93">
        <v>39.58</v>
      </c>
      <c r="AQ93">
        <v>1.93</v>
      </c>
      <c r="AR93">
        <v>96.53</v>
      </c>
      <c r="AS93">
        <v>0</v>
      </c>
      <c r="AT93">
        <v>67.569999999999993</v>
      </c>
      <c r="AU93">
        <v>43.87</v>
      </c>
      <c r="AV93">
        <v>43.44</v>
      </c>
      <c r="AW93">
        <v>0</v>
      </c>
      <c r="AX93">
        <v>43.87</v>
      </c>
      <c r="AY93">
        <v>0</v>
      </c>
      <c r="AZ93">
        <v>24.13</v>
      </c>
      <c r="BA93">
        <v>0</v>
      </c>
      <c r="BB93">
        <v>108.69</v>
      </c>
      <c r="BC93">
        <v>96.53</v>
      </c>
      <c r="BD93">
        <v>0</v>
      </c>
      <c r="BE93">
        <v>0</v>
      </c>
      <c r="BF93">
        <v>9.65</v>
      </c>
      <c r="BG93">
        <v>115.84</v>
      </c>
      <c r="BH93">
        <v>17.600000000000001</v>
      </c>
      <c r="BI93">
        <v>46.33</v>
      </c>
      <c r="BJ93">
        <v>48.26</v>
      </c>
      <c r="BK93">
        <v>0</v>
      </c>
      <c r="BL93">
        <v>14.48</v>
      </c>
      <c r="BM93">
        <v>0</v>
      </c>
      <c r="BN93">
        <v>6.76</v>
      </c>
      <c r="BO93">
        <v>4.83</v>
      </c>
      <c r="BP93">
        <v>0</v>
      </c>
      <c r="BQ93">
        <v>48.26</v>
      </c>
      <c r="BR93">
        <v>29.03</v>
      </c>
      <c r="BS93">
        <v>19.309999999999999</v>
      </c>
      <c r="BT93">
        <v>19.309999999999999</v>
      </c>
      <c r="BU93">
        <v>5.79</v>
      </c>
      <c r="BV93">
        <v>57.92</v>
      </c>
      <c r="BW93">
        <v>48.26</v>
      </c>
      <c r="BX93">
        <v>0</v>
      </c>
      <c r="BY93">
        <v>0</v>
      </c>
    </row>
    <row r="94" spans="7:77">
      <c r="G94" t="s">
        <v>136</v>
      </c>
      <c r="H94" s="73">
        <v>785.4799999999999</v>
      </c>
      <c r="I94" s="46">
        <v>151.73000000000002</v>
      </c>
      <c r="J94" s="46">
        <v>417.62</v>
      </c>
      <c r="K94" s="46">
        <v>131.38999999999999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144.80000000000001</v>
      </c>
      <c r="Z94">
        <v>0</v>
      </c>
      <c r="AA94">
        <v>1.93</v>
      </c>
      <c r="AB94">
        <v>0.68</v>
      </c>
      <c r="AC94">
        <v>33.79</v>
      </c>
      <c r="AD94">
        <v>2</v>
      </c>
      <c r="AE94">
        <v>0</v>
      </c>
      <c r="AF94">
        <v>66.790000000000006</v>
      </c>
      <c r="AG94">
        <v>14.62</v>
      </c>
      <c r="AH94">
        <v>96.53</v>
      </c>
      <c r="AI94">
        <v>0</v>
      </c>
      <c r="AJ94">
        <v>0</v>
      </c>
      <c r="AK94">
        <v>0</v>
      </c>
      <c r="AL94">
        <v>1.93</v>
      </c>
      <c r="AM94">
        <v>4.83</v>
      </c>
      <c r="AN94">
        <v>67.569999999999993</v>
      </c>
      <c r="AO94">
        <v>51.16</v>
      </c>
      <c r="AP94">
        <v>39.58</v>
      </c>
      <c r="AQ94">
        <v>1.93</v>
      </c>
      <c r="AR94">
        <v>96.53</v>
      </c>
      <c r="AS94">
        <v>0</v>
      </c>
      <c r="AT94">
        <v>67.569999999999993</v>
      </c>
      <c r="AU94">
        <v>43.87</v>
      </c>
      <c r="AV94">
        <v>43.44</v>
      </c>
      <c r="AW94">
        <v>0</v>
      </c>
      <c r="AX94">
        <v>43.87</v>
      </c>
      <c r="AY94">
        <v>0</v>
      </c>
      <c r="AZ94">
        <v>24.13</v>
      </c>
      <c r="BA94">
        <v>0</v>
      </c>
      <c r="BB94">
        <v>52.51</v>
      </c>
      <c r="BC94">
        <v>96.53</v>
      </c>
      <c r="BD94">
        <v>0</v>
      </c>
      <c r="BE94">
        <v>0</v>
      </c>
      <c r="BF94">
        <v>9.65</v>
      </c>
      <c r="BG94">
        <v>115.84</v>
      </c>
      <c r="BH94">
        <v>17.600000000000001</v>
      </c>
      <c r="BI94">
        <v>46.33</v>
      </c>
      <c r="BJ94">
        <v>48.26</v>
      </c>
      <c r="BK94">
        <v>0</v>
      </c>
      <c r="BL94">
        <v>14.48</v>
      </c>
      <c r="BM94">
        <v>0</v>
      </c>
      <c r="BN94">
        <v>6.76</v>
      </c>
      <c r="BO94">
        <v>4.83</v>
      </c>
      <c r="BP94">
        <v>0</v>
      </c>
      <c r="BQ94">
        <v>48.26</v>
      </c>
      <c r="BR94">
        <v>29.03</v>
      </c>
      <c r="BS94">
        <v>19.309999999999999</v>
      </c>
      <c r="BT94">
        <v>19.309999999999999</v>
      </c>
      <c r="BU94">
        <v>5.79</v>
      </c>
      <c r="BV94">
        <v>57.92</v>
      </c>
      <c r="BW94">
        <v>48.26</v>
      </c>
      <c r="BX94">
        <v>0</v>
      </c>
      <c r="BY94">
        <v>0</v>
      </c>
    </row>
    <row r="95" spans="7:77">
      <c r="G95" t="s">
        <v>137</v>
      </c>
      <c r="H95" s="73">
        <v>785.43</v>
      </c>
      <c r="I95" s="46">
        <v>151.73000000000002</v>
      </c>
      <c r="J95" s="46">
        <v>417.62</v>
      </c>
      <c r="K95" s="46">
        <v>131.38999999999999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144.80000000000001</v>
      </c>
      <c r="Z95">
        <v>0</v>
      </c>
      <c r="AA95">
        <v>1.93</v>
      </c>
      <c r="AB95">
        <v>0.63</v>
      </c>
      <c r="AC95">
        <v>33.79</v>
      </c>
      <c r="AD95">
        <v>2</v>
      </c>
      <c r="AE95">
        <v>0</v>
      </c>
      <c r="AF95">
        <v>66.790000000000006</v>
      </c>
      <c r="AG95">
        <v>14.62</v>
      </c>
      <c r="AH95">
        <v>96.53</v>
      </c>
      <c r="AI95">
        <v>0</v>
      </c>
      <c r="AJ95">
        <v>0</v>
      </c>
      <c r="AK95">
        <v>0</v>
      </c>
      <c r="AL95">
        <v>1.93</v>
      </c>
      <c r="AM95">
        <v>4.83</v>
      </c>
      <c r="AN95">
        <v>67.569999999999993</v>
      </c>
      <c r="AO95">
        <v>51.16</v>
      </c>
      <c r="AP95">
        <v>39.58</v>
      </c>
      <c r="AQ95">
        <v>1.93</v>
      </c>
      <c r="AR95">
        <v>96.53</v>
      </c>
      <c r="AS95">
        <v>0</v>
      </c>
      <c r="AT95">
        <v>67.569999999999993</v>
      </c>
      <c r="AU95">
        <v>43.87</v>
      </c>
      <c r="AV95">
        <v>43.44</v>
      </c>
      <c r="AW95">
        <v>0</v>
      </c>
      <c r="AX95">
        <v>43.87</v>
      </c>
      <c r="AY95">
        <v>0</v>
      </c>
      <c r="AZ95">
        <v>24.13</v>
      </c>
      <c r="BA95">
        <v>0</v>
      </c>
      <c r="BB95">
        <v>52.51</v>
      </c>
      <c r="BC95">
        <v>96.53</v>
      </c>
      <c r="BD95">
        <v>0</v>
      </c>
      <c r="BE95">
        <v>0</v>
      </c>
      <c r="BF95">
        <v>9.65</v>
      </c>
      <c r="BG95">
        <v>115.84</v>
      </c>
      <c r="BH95">
        <v>17.600000000000001</v>
      </c>
      <c r="BI95">
        <v>46.33</v>
      </c>
      <c r="BJ95">
        <v>48.26</v>
      </c>
      <c r="BK95">
        <v>0</v>
      </c>
      <c r="BL95">
        <v>14.48</v>
      </c>
      <c r="BM95">
        <v>0</v>
      </c>
      <c r="BN95">
        <v>6.76</v>
      </c>
      <c r="BO95">
        <v>4.83</v>
      </c>
      <c r="BP95">
        <v>0</v>
      </c>
      <c r="BQ95">
        <v>48.26</v>
      </c>
      <c r="BR95">
        <v>29.03</v>
      </c>
      <c r="BS95">
        <v>19.309999999999999</v>
      </c>
      <c r="BT95">
        <v>19.309999999999999</v>
      </c>
      <c r="BU95">
        <v>5.79</v>
      </c>
      <c r="BV95">
        <v>57.92</v>
      </c>
      <c r="BW95">
        <v>48.26</v>
      </c>
      <c r="BX95">
        <v>0</v>
      </c>
      <c r="BY95">
        <v>0</v>
      </c>
    </row>
    <row r="96" spans="7:77">
      <c r="G96" t="s">
        <v>138</v>
      </c>
      <c r="H96" s="73">
        <v>785.43</v>
      </c>
      <c r="I96" s="46">
        <v>151.73000000000002</v>
      </c>
      <c r="J96" s="46">
        <v>417.62</v>
      </c>
      <c r="K96" s="46">
        <v>131.38999999999999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144.80000000000001</v>
      </c>
      <c r="Z96">
        <v>0</v>
      </c>
      <c r="AA96">
        <v>1.93</v>
      </c>
      <c r="AB96">
        <v>0.63</v>
      </c>
      <c r="AC96">
        <v>33.79</v>
      </c>
      <c r="AD96">
        <v>2</v>
      </c>
      <c r="AE96">
        <v>0</v>
      </c>
      <c r="AF96">
        <v>66.790000000000006</v>
      </c>
      <c r="AG96">
        <v>14.62</v>
      </c>
      <c r="AH96">
        <v>96.53</v>
      </c>
      <c r="AI96">
        <v>0</v>
      </c>
      <c r="AJ96">
        <v>0</v>
      </c>
      <c r="AK96">
        <v>0</v>
      </c>
      <c r="AL96">
        <v>1.93</v>
      </c>
      <c r="AM96">
        <v>4.83</v>
      </c>
      <c r="AN96">
        <v>67.569999999999993</v>
      </c>
      <c r="AO96">
        <v>51.16</v>
      </c>
      <c r="AP96">
        <v>39.58</v>
      </c>
      <c r="AQ96">
        <v>1.93</v>
      </c>
      <c r="AR96">
        <v>96.53</v>
      </c>
      <c r="AS96">
        <v>0</v>
      </c>
      <c r="AT96">
        <v>67.569999999999993</v>
      </c>
      <c r="AU96">
        <v>43.87</v>
      </c>
      <c r="AV96">
        <v>43.44</v>
      </c>
      <c r="AW96">
        <v>0</v>
      </c>
      <c r="AX96">
        <v>43.87</v>
      </c>
      <c r="AY96">
        <v>0</v>
      </c>
      <c r="AZ96">
        <v>24.13</v>
      </c>
      <c r="BA96">
        <v>0</v>
      </c>
      <c r="BB96">
        <v>52.51</v>
      </c>
      <c r="BC96">
        <v>96.53</v>
      </c>
      <c r="BD96">
        <v>0</v>
      </c>
      <c r="BE96">
        <v>0</v>
      </c>
      <c r="BF96">
        <v>9.65</v>
      </c>
      <c r="BG96">
        <v>115.84</v>
      </c>
      <c r="BH96">
        <v>17.600000000000001</v>
      </c>
      <c r="BI96">
        <v>46.33</v>
      </c>
      <c r="BJ96">
        <v>48.26</v>
      </c>
      <c r="BK96">
        <v>0</v>
      </c>
      <c r="BL96">
        <v>14.48</v>
      </c>
      <c r="BM96">
        <v>0</v>
      </c>
      <c r="BN96">
        <v>6.76</v>
      </c>
      <c r="BO96">
        <v>4.83</v>
      </c>
      <c r="BP96">
        <v>0</v>
      </c>
      <c r="BQ96">
        <v>48.26</v>
      </c>
      <c r="BR96">
        <v>29.03</v>
      </c>
      <c r="BS96">
        <v>19.309999999999999</v>
      </c>
      <c r="BT96">
        <v>19.309999999999999</v>
      </c>
      <c r="BU96">
        <v>5.79</v>
      </c>
      <c r="BV96">
        <v>57.92</v>
      </c>
      <c r="BW96">
        <v>48.26</v>
      </c>
      <c r="BX96">
        <v>0</v>
      </c>
      <c r="BY96">
        <v>0</v>
      </c>
    </row>
    <row r="97" spans="1:133">
      <c r="G97" t="s">
        <v>139</v>
      </c>
      <c r="H97" s="73">
        <v>785.43</v>
      </c>
      <c r="I97" s="46">
        <v>151.73000000000002</v>
      </c>
      <c r="J97" s="46">
        <v>417.62</v>
      </c>
      <c r="K97" s="46">
        <v>131.38999999999999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144.80000000000001</v>
      </c>
      <c r="Z97">
        <v>0</v>
      </c>
      <c r="AA97">
        <v>1.93</v>
      </c>
      <c r="AB97">
        <v>0.63</v>
      </c>
      <c r="AC97">
        <v>33.79</v>
      </c>
      <c r="AD97">
        <v>2</v>
      </c>
      <c r="AE97">
        <v>0</v>
      </c>
      <c r="AF97">
        <v>66.790000000000006</v>
      </c>
      <c r="AG97">
        <v>14.62</v>
      </c>
      <c r="AH97">
        <v>96.53</v>
      </c>
      <c r="AI97">
        <v>0</v>
      </c>
      <c r="AJ97">
        <v>0</v>
      </c>
      <c r="AK97">
        <v>0</v>
      </c>
      <c r="AL97">
        <v>1.93</v>
      </c>
      <c r="AM97">
        <v>4.83</v>
      </c>
      <c r="AN97">
        <v>67.569999999999993</v>
      </c>
      <c r="AO97">
        <v>51.16</v>
      </c>
      <c r="AP97">
        <v>39.58</v>
      </c>
      <c r="AQ97">
        <v>1.93</v>
      </c>
      <c r="AR97">
        <v>96.53</v>
      </c>
      <c r="AS97">
        <v>0</v>
      </c>
      <c r="AT97">
        <v>67.569999999999993</v>
      </c>
      <c r="AU97">
        <v>43.87</v>
      </c>
      <c r="AV97">
        <v>43.44</v>
      </c>
      <c r="AW97">
        <v>0</v>
      </c>
      <c r="AX97">
        <v>43.87</v>
      </c>
      <c r="AY97">
        <v>0</v>
      </c>
      <c r="AZ97">
        <v>24.13</v>
      </c>
      <c r="BA97">
        <v>0</v>
      </c>
      <c r="BB97">
        <v>52.51</v>
      </c>
      <c r="BC97">
        <v>96.53</v>
      </c>
      <c r="BD97">
        <v>0</v>
      </c>
      <c r="BE97">
        <v>0</v>
      </c>
      <c r="BF97">
        <v>9.65</v>
      </c>
      <c r="BG97">
        <v>115.84</v>
      </c>
      <c r="BH97">
        <v>17.600000000000001</v>
      </c>
      <c r="BI97">
        <v>46.33</v>
      </c>
      <c r="BJ97">
        <v>48.26</v>
      </c>
      <c r="BK97">
        <v>0</v>
      </c>
      <c r="BL97">
        <v>14.48</v>
      </c>
      <c r="BM97">
        <v>0</v>
      </c>
      <c r="BN97">
        <v>6.76</v>
      </c>
      <c r="BO97">
        <v>4.83</v>
      </c>
      <c r="BP97">
        <v>0</v>
      </c>
      <c r="BQ97">
        <v>48.26</v>
      </c>
      <c r="BR97">
        <v>29.03</v>
      </c>
      <c r="BS97">
        <v>19.309999999999999</v>
      </c>
      <c r="BT97">
        <v>19.309999999999999</v>
      </c>
      <c r="BU97">
        <v>5.79</v>
      </c>
      <c r="BV97">
        <v>57.92</v>
      </c>
      <c r="BW97">
        <v>48.26</v>
      </c>
      <c r="BX97">
        <v>0</v>
      </c>
      <c r="BY97">
        <v>0</v>
      </c>
    </row>
    <row r="98" spans="1:133">
      <c r="G98" t="s">
        <v>140</v>
      </c>
      <c r="H98" s="73">
        <v>785.43</v>
      </c>
      <c r="I98" s="46">
        <v>151.73000000000002</v>
      </c>
      <c r="J98" s="46">
        <v>417.62</v>
      </c>
      <c r="K98" s="46">
        <v>131.38999999999999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144.80000000000001</v>
      </c>
      <c r="Z98">
        <v>0</v>
      </c>
      <c r="AA98">
        <v>1.93</v>
      </c>
      <c r="AB98">
        <v>0.63</v>
      </c>
      <c r="AC98">
        <v>33.79</v>
      </c>
      <c r="AD98">
        <v>2</v>
      </c>
      <c r="AE98">
        <v>0</v>
      </c>
      <c r="AF98">
        <v>66.790000000000006</v>
      </c>
      <c r="AG98">
        <v>14.62</v>
      </c>
      <c r="AH98">
        <v>96.53</v>
      </c>
      <c r="AI98">
        <v>0</v>
      </c>
      <c r="AJ98">
        <v>0</v>
      </c>
      <c r="AK98">
        <v>0</v>
      </c>
      <c r="AL98">
        <v>1.93</v>
      </c>
      <c r="AM98">
        <v>4.83</v>
      </c>
      <c r="AN98">
        <v>67.569999999999993</v>
      </c>
      <c r="AO98">
        <v>51.16</v>
      </c>
      <c r="AP98">
        <v>39.58</v>
      </c>
      <c r="AQ98">
        <v>1.93</v>
      </c>
      <c r="AR98">
        <v>96.53</v>
      </c>
      <c r="AS98">
        <v>0</v>
      </c>
      <c r="AT98">
        <v>67.569999999999993</v>
      </c>
      <c r="AU98">
        <v>43.87</v>
      </c>
      <c r="AV98">
        <v>43.44</v>
      </c>
      <c r="AW98">
        <v>0</v>
      </c>
      <c r="AX98">
        <v>43.87</v>
      </c>
      <c r="AY98">
        <v>0</v>
      </c>
      <c r="AZ98">
        <v>24.13</v>
      </c>
      <c r="BA98">
        <v>0</v>
      </c>
      <c r="BB98">
        <v>52.51</v>
      </c>
      <c r="BC98">
        <v>96.53</v>
      </c>
      <c r="BD98">
        <v>0</v>
      </c>
      <c r="BE98">
        <v>0</v>
      </c>
      <c r="BF98">
        <v>9.65</v>
      </c>
      <c r="BG98">
        <v>115.84</v>
      </c>
      <c r="BH98">
        <v>17.600000000000001</v>
      </c>
      <c r="BI98">
        <v>46.33</v>
      </c>
      <c r="BJ98">
        <v>48.26</v>
      </c>
      <c r="BK98">
        <v>0</v>
      </c>
      <c r="BL98">
        <v>14.48</v>
      </c>
      <c r="BM98">
        <v>0</v>
      </c>
      <c r="BN98">
        <v>6.76</v>
      </c>
      <c r="BO98">
        <v>4.83</v>
      </c>
      <c r="BP98">
        <v>0</v>
      </c>
      <c r="BQ98">
        <v>48.26</v>
      </c>
      <c r="BR98">
        <v>29.03</v>
      </c>
      <c r="BS98">
        <v>19.309999999999999</v>
      </c>
      <c r="BT98">
        <v>19.309999999999999</v>
      </c>
      <c r="BU98">
        <v>5.79</v>
      </c>
      <c r="BV98">
        <v>57.92</v>
      </c>
      <c r="BW98">
        <v>48.26</v>
      </c>
      <c r="BX98">
        <v>0</v>
      </c>
      <c r="B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11.242075000000007</v>
      </c>
      <c r="I99" s="69">
        <f t="shared" ref="I99:BU99" si="1">SUM(I3:I98)/4000</f>
        <v>1.9716649999999991</v>
      </c>
      <c r="J99" s="69">
        <f t="shared" si="1"/>
        <v>10.626875000000004</v>
      </c>
      <c r="K99" s="69">
        <f t="shared" si="1"/>
        <v>3.1533599999999971</v>
      </c>
      <c r="L99" s="69">
        <f t="shared" si="1"/>
        <v>6.8899999999999975E-2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7.7239999999999989E-2</v>
      </c>
      <c r="X99">
        <f t="shared" si="1"/>
        <v>0.40073999999999987</v>
      </c>
      <c r="Y99">
        <f t="shared" si="1"/>
        <v>0.72400000000000009</v>
      </c>
      <c r="Z99">
        <f t="shared" si="1"/>
        <v>0.40544000000000013</v>
      </c>
      <c r="AA99">
        <f t="shared" si="1"/>
        <v>2.3160000000000024E-2</v>
      </c>
      <c r="AB99">
        <f t="shared" si="1"/>
        <v>1.702999999999999E-2</v>
      </c>
      <c r="AC99">
        <f t="shared" si="1"/>
        <v>0.25099999999999989</v>
      </c>
      <c r="AD99">
        <f t="shared" si="1"/>
        <v>0.02</v>
      </c>
      <c r="AE99">
        <f t="shared" si="1"/>
        <v>7.7239999999999989E-2</v>
      </c>
      <c r="AF99">
        <f t="shared" si="1"/>
        <v>1.2022199999999996</v>
      </c>
      <c r="AG99">
        <f t="shared" si="1"/>
        <v>0.35087999999999936</v>
      </c>
      <c r="AH99">
        <f t="shared" si="1"/>
        <v>2.3167200000000001</v>
      </c>
      <c r="AI99">
        <f t="shared" si="1"/>
        <v>4.7319999999999987E-2</v>
      </c>
      <c r="AJ99">
        <f t="shared" si="1"/>
        <v>4.053000000000001E-2</v>
      </c>
      <c r="AK99">
        <f t="shared" si="1"/>
        <v>0.33782000000000001</v>
      </c>
      <c r="AL99">
        <f t="shared" si="1"/>
        <v>4.6320000000000104E-2</v>
      </c>
      <c r="AM99">
        <f t="shared" si="1"/>
        <v>0.1159199999999999</v>
      </c>
      <c r="AN99">
        <f t="shared" si="1"/>
        <v>1.6216799999999982</v>
      </c>
      <c r="AO99">
        <f t="shared" si="1"/>
        <v>0.17085499999999992</v>
      </c>
      <c r="AP99">
        <f t="shared" si="1"/>
        <v>0.19790000000000002</v>
      </c>
      <c r="AQ99">
        <f t="shared" si="1"/>
        <v>3.0880000000000053E-2</v>
      </c>
      <c r="AR99">
        <f t="shared" si="1"/>
        <v>0.57918000000000003</v>
      </c>
      <c r="AS99">
        <f t="shared" si="1"/>
        <v>6.8899999999999975E-2</v>
      </c>
      <c r="AT99">
        <f t="shared" si="1"/>
        <v>1.6216799999999982</v>
      </c>
      <c r="AU99">
        <f t="shared" si="1"/>
        <v>1.052879999999998</v>
      </c>
      <c r="AV99">
        <f t="shared" si="1"/>
        <v>0.25098000000000015</v>
      </c>
      <c r="AW99">
        <f t="shared" si="1"/>
        <v>0.32430999999999999</v>
      </c>
      <c r="AX99">
        <f t="shared" si="1"/>
        <v>1.052879999999998</v>
      </c>
      <c r="AY99">
        <f t="shared" si="1"/>
        <v>3.3809999999999993E-2</v>
      </c>
      <c r="AZ99">
        <f t="shared" si="1"/>
        <v>0.12064999999999999</v>
      </c>
      <c r="BA99">
        <f t="shared" si="1"/>
        <v>0.38607999999999998</v>
      </c>
      <c r="BB99">
        <f t="shared" si="1"/>
        <v>1.5937150000000022</v>
      </c>
      <c r="BC99">
        <f t="shared" si="1"/>
        <v>0.72397500000000037</v>
      </c>
      <c r="BD99">
        <f t="shared" si="1"/>
        <v>5.7919999999999985E-2</v>
      </c>
      <c r="BE99">
        <f t="shared" si="1"/>
        <v>0.13852999999999999</v>
      </c>
      <c r="BF99">
        <f t="shared" si="1"/>
        <v>7.7199999999999991E-2</v>
      </c>
      <c r="BG99">
        <f t="shared" si="1"/>
        <v>2.7801600000000026</v>
      </c>
      <c r="BH99">
        <f t="shared" si="1"/>
        <v>0.35506999999999983</v>
      </c>
      <c r="BI99">
        <f t="shared" si="1"/>
        <v>0.78760999999999937</v>
      </c>
      <c r="BJ99">
        <f t="shared" si="1"/>
        <v>0.77216000000000107</v>
      </c>
      <c r="BK99">
        <f t="shared" si="1"/>
        <v>0</v>
      </c>
      <c r="BL99">
        <f t="shared" si="1"/>
        <v>0.28960000000000025</v>
      </c>
      <c r="BM99">
        <f t="shared" si="1"/>
        <v>0.47495999999999972</v>
      </c>
      <c r="BN99">
        <f t="shared" si="1"/>
        <v>0.1149199999999999</v>
      </c>
      <c r="BO99">
        <f t="shared" si="1"/>
        <v>8.2110000000000016E-2</v>
      </c>
      <c r="BP99">
        <f t="shared" si="1"/>
        <v>0.33784999999999998</v>
      </c>
      <c r="BQ99">
        <f t="shared" si="1"/>
        <v>0.82042000000000137</v>
      </c>
      <c r="BR99">
        <f t="shared" si="1"/>
        <v>0.69672000000000078</v>
      </c>
      <c r="BS99">
        <f t="shared" si="1"/>
        <v>0.38619999999999932</v>
      </c>
      <c r="BT99">
        <f t="shared" si="1"/>
        <v>0.38619999999999932</v>
      </c>
      <c r="BU99">
        <f t="shared" si="1"/>
        <v>9.8430000000000087E-2</v>
      </c>
      <c r="BV99">
        <f t="shared" ref="BV99:EC99" si="2">SUM(BV3:BV98)/4000</f>
        <v>0.98464000000000074</v>
      </c>
      <c r="BW99">
        <f t="shared" si="2"/>
        <v>1.1582400000000028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550</v>
      </c>
      <c r="AD100" t="s">
        <v>553</v>
      </c>
      <c r="AE100" t="s">
        <v>555</v>
      </c>
      <c r="AF100" t="s">
        <v>556</v>
      </c>
      <c r="AG100" t="s">
        <v>558</v>
      </c>
      <c r="AH100" t="s">
        <v>560</v>
      </c>
      <c r="AI100" t="s">
        <v>562</v>
      </c>
      <c r="AJ100" t="s">
        <v>564</v>
      </c>
      <c r="AK100" t="s">
        <v>566</v>
      </c>
      <c r="AL100" t="s">
        <v>567</v>
      </c>
      <c r="AM100" t="s">
        <v>568</v>
      </c>
      <c r="AN100" t="s">
        <v>569</v>
      </c>
      <c r="AO100" t="s">
        <v>571</v>
      </c>
      <c r="AP100" t="s">
        <v>573</v>
      </c>
      <c r="AQ100" t="s">
        <v>574</v>
      </c>
      <c r="AR100" t="s">
        <v>575</v>
      </c>
      <c r="AS100" t="s">
        <v>577</v>
      </c>
      <c r="AT100" t="s">
        <v>578</v>
      </c>
      <c r="AU100" t="s">
        <v>580</v>
      </c>
      <c r="AV100" t="s">
        <v>582</v>
      </c>
      <c r="AW100" t="s">
        <v>584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594</v>
      </c>
      <c r="BD100" t="s">
        <v>596</v>
      </c>
      <c r="BE100" t="s">
        <v>598</v>
      </c>
      <c r="BF100" t="s">
        <v>600</v>
      </c>
      <c r="BG100" t="s">
        <v>601</v>
      </c>
      <c r="BH100" t="s">
        <v>603</v>
      </c>
      <c r="BI100" t="s">
        <v>604</v>
      </c>
      <c r="BJ100" t="s">
        <v>605</v>
      </c>
      <c r="BK100" t="s">
        <v>607</v>
      </c>
      <c r="BL100" t="s">
        <v>608</v>
      </c>
      <c r="BM100" t="s">
        <v>609</v>
      </c>
      <c r="BN100" t="s">
        <v>610</v>
      </c>
      <c r="BO100" t="s">
        <v>611</v>
      </c>
      <c r="BP100" t="s">
        <v>612</v>
      </c>
      <c r="BQ100" t="s">
        <v>613</v>
      </c>
      <c r="BR100" t="s">
        <v>615</v>
      </c>
      <c r="BS100" t="s">
        <v>616</v>
      </c>
      <c r="BT100" t="s">
        <v>617</v>
      </c>
      <c r="BU100" t="s">
        <v>618</v>
      </c>
      <c r="BV100" t="s">
        <v>619</v>
      </c>
      <c r="BW100" t="s">
        <v>621</v>
      </c>
      <c r="BX100" t="s">
        <v>623</v>
      </c>
      <c r="BY100" t="s">
        <v>625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43.44</v>
      </c>
      <c r="J3" s="53">
        <v>0</v>
      </c>
      <c r="K3" s="53">
        <v>0</v>
      </c>
      <c r="L3" s="53">
        <v>9.07</v>
      </c>
      <c r="M3" s="72">
        <v>0.68</v>
      </c>
      <c r="N3" s="71">
        <v>-21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53.19</v>
      </c>
      <c r="V3" s="74">
        <v>-21</v>
      </c>
      <c r="W3">
        <v>-21</v>
      </c>
      <c r="X3">
        <v>43.44</v>
      </c>
      <c r="Y3">
        <v>9.07</v>
      </c>
      <c r="Z3">
        <v>0</v>
      </c>
      <c r="AA3">
        <v>0.68</v>
      </c>
      <c r="AB3">
        <v>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33.78</v>
      </c>
      <c r="J4" s="46">
        <v>0</v>
      </c>
      <c r="K4" s="46">
        <v>0</v>
      </c>
      <c r="L4" s="46">
        <v>8.69</v>
      </c>
      <c r="M4" s="74">
        <v>0</v>
      </c>
      <c r="N4" s="73">
        <v>-25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42.47</v>
      </c>
      <c r="V4" s="74">
        <v>-25</v>
      </c>
      <c r="W4">
        <v>-25</v>
      </c>
      <c r="X4">
        <v>33.78</v>
      </c>
      <c r="Y4">
        <v>8.69</v>
      </c>
      <c r="Z4">
        <v>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46.33</v>
      </c>
      <c r="J5" s="46">
        <v>0</v>
      </c>
      <c r="K5" s="46">
        <v>0</v>
      </c>
      <c r="L5" s="46">
        <v>8.2100000000000009</v>
      </c>
      <c r="M5" s="74">
        <v>0</v>
      </c>
      <c r="N5" s="73">
        <v>-54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54.54</v>
      </c>
      <c r="V5" s="74">
        <v>-54</v>
      </c>
      <c r="W5">
        <v>-54</v>
      </c>
      <c r="X5">
        <v>46.33</v>
      </c>
      <c r="Y5">
        <v>8.2100000000000009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36.68</v>
      </c>
      <c r="J6" s="46">
        <v>0</v>
      </c>
      <c r="K6" s="46">
        <v>0</v>
      </c>
      <c r="L6" s="46">
        <v>8.2100000000000009</v>
      </c>
      <c r="M6" s="74">
        <v>0</v>
      </c>
      <c r="N6" s="73">
        <v>-56</v>
      </c>
      <c r="O6" s="46">
        <v>0</v>
      </c>
      <c r="P6" s="46">
        <v>-20</v>
      </c>
      <c r="Q6" s="46">
        <v>0</v>
      </c>
      <c r="R6" s="46">
        <v>0</v>
      </c>
      <c r="S6" s="74">
        <v>0</v>
      </c>
      <c r="U6" s="73">
        <v>44.89</v>
      </c>
      <c r="V6" s="74">
        <v>-76</v>
      </c>
      <c r="W6">
        <v>-56</v>
      </c>
      <c r="X6">
        <v>36.68</v>
      </c>
      <c r="Y6">
        <v>8.2100000000000009</v>
      </c>
      <c r="Z6">
        <v>0</v>
      </c>
      <c r="AA6">
        <v>0</v>
      </c>
      <c r="AB6">
        <v>-20</v>
      </c>
    </row>
    <row r="7" spans="1:28">
      <c r="G7" t="s">
        <v>49</v>
      </c>
      <c r="H7" s="73">
        <v>134.16999999999999</v>
      </c>
      <c r="I7" s="46">
        <v>0</v>
      </c>
      <c r="J7" s="46">
        <v>28.96</v>
      </c>
      <c r="K7" s="46">
        <v>0</v>
      </c>
      <c r="L7" s="46">
        <v>7.82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170.95</v>
      </c>
      <c r="V7" s="74">
        <v>0</v>
      </c>
      <c r="W7">
        <v>134.16999999999999</v>
      </c>
      <c r="X7">
        <v>0</v>
      </c>
      <c r="Y7">
        <v>7.82</v>
      </c>
      <c r="Z7">
        <v>0</v>
      </c>
      <c r="AA7">
        <v>0</v>
      </c>
      <c r="AB7">
        <v>28.96</v>
      </c>
    </row>
    <row r="8" spans="1:28">
      <c r="G8" t="s">
        <v>50</v>
      </c>
      <c r="H8" s="73">
        <v>138.04</v>
      </c>
      <c r="I8" s="46">
        <v>0</v>
      </c>
      <c r="J8" s="46">
        <v>0</v>
      </c>
      <c r="K8" s="46">
        <v>0</v>
      </c>
      <c r="L8" s="46">
        <v>7.53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145.57</v>
      </c>
      <c r="V8" s="74">
        <v>0</v>
      </c>
      <c r="W8">
        <v>138.04</v>
      </c>
      <c r="X8">
        <v>0</v>
      </c>
      <c r="Y8">
        <v>7.53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85.92</v>
      </c>
      <c r="I9" s="46">
        <v>60.81</v>
      </c>
      <c r="J9" s="46">
        <v>9.65</v>
      </c>
      <c r="K9" s="46">
        <v>0</v>
      </c>
      <c r="L9" s="46">
        <v>7.14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163.52000000000001</v>
      </c>
      <c r="V9" s="74">
        <v>0</v>
      </c>
      <c r="W9">
        <v>85.92</v>
      </c>
      <c r="X9">
        <v>60.81</v>
      </c>
      <c r="Y9">
        <v>7.14</v>
      </c>
      <c r="Z9">
        <v>0</v>
      </c>
      <c r="AA9">
        <v>0</v>
      </c>
      <c r="AB9">
        <v>9.65</v>
      </c>
    </row>
    <row r="10" spans="1:28">
      <c r="G10" t="s">
        <v>52</v>
      </c>
      <c r="H10" s="73">
        <v>85.91</v>
      </c>
      <c r="I10" s="46">
        <v>57.92</v>
      </c>
      <c r="J10" s="46">
        <v>0</v>
      </c>
      <c r="K10" s="46">
        <v>0</v>
      </c>
      <c r="L10" s="46">
        <v>6.95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150.78</v>
      </c>
      <c r="V10" s="74">
        <v>0</v>
      </c>
      <c r="W10">
        <v>85.91</v>
      </c>
      <c r="X10">
        <v>57.92</v>
      </c>
      <c r="Y10">
        <v>6.95</v>
      </c>
      <c r="Z10">
        <v>0</v>
      </c>
      <c r="AA10">
        <v>0</v>
      </c>
      <c r="AB10">
        <v>0</v>
      </c>
    </row>
    <row r="11" spans="1:28">
      <c r="G11" t="s">
        <v>53</v>
      </c>
      <c r="H11" s="73">
        <v>222.99</v>
      </c>
      <c r="I11" s="46">
        <v>40.54</v>
      </c>
      <c r="J11" s="46">
        <v>19.309999999999999</v>
      </c>
      <c r="K11" s="46">
        <v>0</v>
      </c>
      <c r="L11" s="46">
        <v>5.21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288.05</v>
      </c>
      <c r="V11" s="74">
        <v>0</v>
      </c>
      <c r="W11">
        <v>222.99</v>
      </c>
      <c r="X11">
        <v>40.54</v>
      </c>
      <c r="Y11">
        <v>5.21</v>
      </c>
      <c r="Z11">
        <v>0</v>
      </c>
      <c r="AA11">
        <v>0</v>
      </c>
      <c r="AB11">
        <v>19.309999999999999</v>
      </c>
    </row>
    <row r="12" spans="1:28">
      <c r="G12" t="s">
        <v>54</v>
      </c>
      <c r="H12" s="73">
        <v>220.09</v>
      </c>
      <c r="I12" s="46">
        <v>42.47</v>
      </c>
      <c r="J12" s="46">
        <v>19.309999999999999</v>
      </c>
      <c r="K12" s="46">
        <v>0</v>
      </c>
      <c r="L12" s="46">
        <v>4.92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286.79000000000002</v>
      </c>
      <c r="V12" s="74">
        <v>0</v>
      </c>
      <c r="W12">
        <v>220.09</v>
      </c>
      <c r="X12">
        <v>42.47</v>
      </c>
      <c r="Y12">
        <v>4.92</v>
      </c>
      <c r="Z12">
        <v>0</v>
      </c>
      <c r="AA12">
        <v>0</v>
      </c>
      <c r="AB12">
        <v>19.309999999999999</v>
      </c>
    </row>
    <row r="13" spans="1:28">
      <c r="G13" t="s">
        <v>55</v>
      </c>
      <c r="H13" s="73">
        <v>258.7</v>
      </c>
      <c r="I13" s="46">
        <v>52.13</v>
      </c>
      <c r="J13" s="46">
        <v>48.27</v>
      </c>
      <c r="K13" s="46">
        <v>0</v>
      </c>
      <c r="L13" s="46">
        <v>4.63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363.73</v>
      </c>
      <c r="V13" s="74">
        <v>0</v>
      </c>
      <c r="W13">
        <v>258.7</v>
      </c>
      <c r="X13">
        <v>52.13</v>
      </c>
      <c r="Y13">
        <v>4.63</v>
      </c>
      <c r="Z13">
        <v>0</v>
      </c>
      <c r="AA13">
        <v>0</v>
      </c>
      <c r="AB13">
        <v>48.27</v>
      </c>
    </row>
    <row r="14" spans="1:28">
      <c r="G14" t="s">
        <v>56</v>
      </c>
      <c r="H14" s="73">
        <v>252.9</v>
      </c>
      <c r="I14" s="46">
        <v>48.27</v>
      </c>
      <c r="J14" s="46">
        <v>19.309999999999999</v>
      </c>
      <c r="K14" s="46">
        <v>0</v>
      </c>
      <c r="L14" s="46">
        <v>4.4400000000000004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324.92</v>
      </c>
      <c r="V14" s="74">
        <v>0</v>
      </c>
      <c r="W14">
        <v>252.9</v>
      </c>
      <c r="X14">
        <v>48.27</v>
      </c>
      <c r="Y14">
        <v>4.4400000000000004</v>
      </c>
      <c r="Z14">
        <v>0</v>
      </c>
      <c r="AA14">
        <v>0</v>
      </c>
      <c r="AB14">
        <v>19.309999999999999</v>
      </c>
    </row>
    <row r="15" spans="1:28">
      <c r="G15" t="s">
        <v>57</v>
      </c>
      <c r="H15" s="73">
        <v>272.20999999999998</v>
      </c>
      <c r="I15" s="46">
        <v>57.92</v>
      </c>
      <c r="J15" s="46">
        <v>0</v>
      </c>
      <c r="K15" s="46">
        <v>0</v>
      </c>
      <c r="L15" s="46">
        <v>4.1500000000000004</v>
      </c>
      <c r="M15" s="74">
        <v>0</v>
      </c>
      <c r="N15" s="73">
        <v>0</v>
      </c>
      <c r="O15" s="46">
        <v>0</v>
      </c>
      <c r="P15" s="46">
        <v>0</v>
      </c>
      <c r="Q15" s="46">
        <v>-30</v>
      </c>
      <c r="R15" s="46">
        <v>0</v>
      </c>
      <c r="S15" s="74">
        <v>0</v>
      </c>
      <c r="U15" s="73">
        <v>334.28</v>
      </c>
      <c r="V15" s="74">
        <v>-30</v>
      </c>
      <c r="W15">
        <v>272.20999999999998</v>
      </c>
      <c r="X15">
        <v>57.92</v>
      </c>
      <c r="Y15">
        <v>4.1500000000000004</v>
      </c>
      <c r="Z15">
        <v>-30</v>
      </c>
      <c r="AA15">
        <v>0</v>
      </c>
      <c r="AB15">
        <v>0</v>
      </c>
    </row>
    <row r="16" spans="1:28">
      <c r="G16" t="s">
        <v>58</v>
      </c>
      <c r="H16" s="73">
        <v>279.93</v>
      </c>
      <c r="I16" s="46">
        <v>48.27</v>
      </c>
      <c r="J16" s="46">
        <v>43.44</v>
      </c>
      <c r="K16" s="46">
        <v>0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-35</v>
      </c>
      <c r="R16" s="46">
        <v>0</v>
      </c>
      <c r="S16" s="74">
        <v>0</v>
      </c>
      <c r="U16" s="73">
        <v>375.5</v>
      </c>
      <c r="V16" s="74">
        <v>-35</v>
      </c>
      <c r="W16">
        <v>279.93</v>
      </c>
      <c r="X16">
        <v>48.27</v>
      </c>
      <c r="Y16">
        <v>3.86</v>
      </c>
      <c r="Z16">
        <v>-35</v>
      </c>
      <c r="AA16">
        <v>0</v>
      </c>
      <c r="AB16">
        <v>43.44</v>
      </c>
    </row>
    <row r="17" spans="7:28">
      <c r="G17" t="s">
        <v>59</v>
      </c>
      <c r="H17" s="73">
        <v>165.07</v>
      </c>
      <c r="I17" s="46">
        <v>43.44</v>
      </c>
      <c r="J17" s="46">
        <v>28.96</v>
      </c>
      <c r="K17" s="46">
        <v>0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241.32</v>
      </c>
      <c r="V17" s="74">
        <v>-40</v>
      </c>
      <c r="W17">
        <v>165.07</v>
      </c>
      <c r="X17">
        <v>43.44</v>
      </c>
      <c r="Y17">
        <v>3.86</v>
      </c>
      <c r="Z17">
        <v>-40</v>
      </c>
      <c r="AA17">
        <v>0</v>
      </c>
      <c r="AB17">
        <v>28.96</v>
      </c>
    </row>
    <row r="18" spans="7:28">
      <c r="G18" t="s">
        <v>60</v>
      </c>
      <c r="H18" s="73">
        <v>165.07</v>
      </c>
      <c r="I18" s="46">
        <v>24.13</v>
      </c>
      <c r="J18" s="46">
        <v>43.44</v>
      </c>
      <c r="K18" s="46">
        <v>0</v>
      </c>
      <c r="L18" s="46">
        <v>3.57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236.21</v>
      </c>
      <c r="V18" s="74">
        <v>-40</v>
      </c>
      <c r="W18">
        <v>165.07</v>
      </c>
      <c r="X18">
        <v>24.13</v>
      </c>
      <c r="Y18">
        <v>3.57</v>
      </c>
      <c r="Z18">
        <v>-40</v>
      </c>
      <c r="AA18">
        <v>0</v>
      </c>
      <c r="AB18">
        <v>43.44</v>
      </c>
    </row>
    <row r="19" spans="7:28">
      <c r="G19" t="s">
        <v>61</v>
      </c>
      <c r="H19" s="73">
        <v>216.23</v>
      </c>
      <c r="I19" s="46">
        <v>31.85</v>
      </c>
      <c r="J19" s="46">
        <v>77.22</v>
      </c>
      <c r="K19" s="46">
        <v>0</v>
      </c>
      <c r="L19" s="46">
        <v>3.48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328.78</v>
      </c>
      <c r="V19" s="74">
        <v>-40</v>
      </c>
      <c r="W19">
        <v>216.23</v>
      </c>
      <c r="X19">
        <v>31.85</v>
      </c>
      <c r="Y19">
        <v>3.48</v>
      </c>
      <c r="Z19">
        <v>-40</v>
      </c>
      <c r="AA19">
        <v>0</v>
      </c>
      <c r="AB19">
        <v>77.22</v>
      </c>
    </row>
    <row r="20" spans="7:28">
      <c r="G20" t="s">
        <v>62</v>
      </c>
      <c r="H20" s="73">
        <v>216.23</v>
      </c>
      <c r="I20" s="46">
        <v>27.99</v>
      </c>
      <c r="J20" s="46">
        <v>77.22</v>
      </c>
      <c r="K20" s="46">
        <v>0</v>
      </c>
      <c r="L20" s="46">
        <v>3.19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324.63</v>
      </c>
      <c r="V20" s="74">
        <v>-40</v>
      </c>
      <c r="W20">
        <v>216.23</v>
      </c>
      <c r="X20">
        <v>27.99</v>
      </c>
      <c r="Y20">
        <v>3.19</v>
      </c>
      <c r="Z20">
        <v>-40</v>
      </c>
      <c r="AA20">
        <v>0</v>
      </c>
      <c r="AB20">
        <v>77.22</v>
      </c>
    </row>
    <row r="21" spans="7:28">
      <c r="G21" t="s">
        <v>63</v>
      </c>
      <c r="H21" s="73">
        <v>177.62</v>
      </c>
      <c r="I21" s="46">
        <v>38.61</v>
      </c>
      <c r="J21" s="46">
        <v>77.22</v>
      </c>
      <c r="K21" s="46">
        <v>0</v>
      </c>
      <c r="L21" s="46">
        <v>2.99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296.44</v>
      </c>
      <c r="V21" s="74">
        <v>-40</v>
      </c>
      <c r="W21">
        <v>177.62</v>
      </c>
      <c r="X21">
        <v>38.61</v>
      </c>
      <c r="Y21">
        <v>2.99</v>
      </c>
      <c r="Z21">
        <v>-40</v>
      </c>
      <c r="AA21">
        <v>0</v>
      </c>
      <c r="AB21">
        <v>77.22</v>
      </c>
    </row>
    <row r="22" spans="7:28">
      <c r="G22" t="s">
        <v>64</v>
      </c>
      <c r="H22" s="73">
        <v>177.61</v>
      </c>
      <c r="I22" s="46">
        <v>32.82</v>
      </c>
      <c r="J22" s="46">
        <v>86.88</v>
      </c>
      <c r="K22" s="46">
        <v>0</v>
      </c>
      <c r="L22" s="46">
        <v>2.8</v>
      </c>
      <c r="M22" s="74">
        <v>0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300.11</v>
      </c>
      <c r="V22" s="74">
        <v>-40</v>
      </c>
      <c r="W22">
        <v>177.61</v>
      </c>
      <c r="X22">
        <v>32.82</v>
      </c>
      <c r="Y22">
        <v>2.8</v>
      </c>
      <c r="Z22">
        <v>-40</v>
      </c>
      <c r="AA22">
        <v>0</v>
      </c>
      <c r="AB22">
        <v>86.88</v>
      </c>
    </row>
    <row r="23" spans="7:28">
      <c r="G23" t="s">
        <v>65</v>
      </c>
      <c r="H23" s="73">
        <v>163.13</v>
      </c>
      <c r="I23" s="46">
        <v>34.75</v>
      </c>
      <c r="J23" s="46">
        <v>86.88</v>
      </c>
      <c r="K23" s="46">
        <v>0</v>
      </c>
      <c r="L23" s="46">
        <v>2.61</v>
      </c>
      <c r="M23" s="74">
        <v>0.1</v>
      </c>
      <c r="N23" s="73">
        <v>0</v>
      </c>
      <c r="O23" s="46">
        <v>0</v>
      </c>
      <c r="P23" s="46">
        <v>0</v>
      </c>
      <c r="Q23" s="46">
        <v>-40</v>
      </c>
      <c r="R23" s="46">
        <v>0</v>
      </c>
      <c r="S23" s="74">
        <v>0</v>
      </c>
      <c r="U23" s="73">
        <v>287.47000000000003</v>
      </c>
      <c r="V23" s="74">
        <v>-40</v>
      </c>
      <c r="W23">
        <v>163.13</v>
      </c>
      <c r="X23">
        <v>34.75</v>
      </c>
      <c r="Y23">
        <v>2.61</v>
      </c>
      <c r="Z23">
        <v>-40</v>
      </c>
      <c r="AA23">
        <v>0.1</v>
      </c>
      <c r="AB23">
        <v>86.88</v>
      </c>
    </row>
    <row r="24" spans="7:28">
      <c r="G24" t="s">
        <v>66</v>
      </c>
      <c r="H24" s="73">
        <v>162.16</v>
      </c>
      <c r="I24" s="46">
        <v>43.44</v>
      </c>
      <c r="J24" s="46">
        <v>106.18</v>
      </c>
      <c r="K24" s="46">
        <v>0</v>
      </c>
      <c r="L24" s="46">
        <v>2.61</v>
      </c>
      <c r="M24" s="74">
        <v>0.1</v>
      </c>
      <c r="N24" s="73">
        <v>0</v>
      </c>
      <c r="O24" s="46">
        <v>0</v>
      </c>
      <c r="P24" s="46">
        <v>0</v>
      </c>
      <c r="Q24" s="46">
        <v>-40</v>
      </c>
      <c r="R24" s="46">
        <v>0</v>
      </c>
      <c r="S24" s="74">
        <v>0</v>
      </c>
      <c r="U24" s="73">
        <v>314.49</v>
      </c>
      <c r="V24" s="74">
        <v>-40</v>
      </c>
      <c r="W24">
        <v>162.16</v>
      </c>
      <c r="X24">
        <v>43.44</v>
      </c>
      <c r="Y24">
        <v>2.61</v>
      </c>
      <c r="Z24">
        <v>-40</v>
      </c>
      <c r="AA24">
        <v>0.1</v>
      </c>
      <c r="AB24">
        <v>106.18</v>
      </c>
    </row>
    <row r="25" spans="7:28">
      <c r="G25" t="s">
        <v>67</v>
      </c>
      <c r="H25" s="73">
        <v>162.16999999999999</v>
      </c>
      <c r="I25" s="46">
        <v>0</v>
      </c>
      <c r="J25" s="46">
        <v>77.22</v>
      </c>
      <c r="K25" s="46">
        <v>0</v>
      </c>
      <c r="L25" s="46">
        <v>2.61</v>
      </c>
      <c r="M25" s="74">
        <v>0</v>
      </c>
      <c r="N25" s="73">
        <v>0</v>
      </c>
      <c r="O25" s="46">
        <v>0</v>
      </c>
      <c r="P25" s="46">
        <v>0</v>
      </c>
      <c r="Q25" s="46">
        <v>-40</v>
      </c>
      <c r="R25" s="46">
        <v>0</v>
      </c>
      <c r="S25" s="74">
        <v>0</v>
      </c>
      <c r="U25" s="73">
        <v>242</v>
      </c>
      <c r="V25" s="74">
        <v>-40</v>
      </c>
      <c r="W25">
        <v>162.16999999999999</v>
      </c>
      <c r="X25">
        <v>0</v>
      </c>
      <c r="Y25">
        <v>2.61</v>
      </c>
      <c r="Z25">
        <v>-40</v>
      </c>
      <c r="AA25">
        <v>0</v>
      </c>
      <c r="AB25">
        <v>77.22</v>
      </c>
    </row>
    <row r="26" spans="7:28">
      <c r="G26" t="s">
        <v>68</v>
      </c>
      <c r="H26" s="73">
        <v>162.16999999999999</v>
      </c>
      <c r="I26" s="46">
        <v>0</v>
      </c>
      <c r="J26" s="46">
        <v>67.569999999999993</v>
      </c>
      <c r="K26" s="46">
        <v>0</v>
      </c>
      <c r="L26" s="46">
        <v>2.61</v>
      </c>
      <c r="M26" s="74">
        <v>0</v>
      </c>
      <c r="N26" s="73">
        <v>0</v>
      </c>
      <c r="O26" s="46">
        <v>0</v>
      </c>
      <c r="P26" s="46">
        <v>0</v>
      </c>
      <c r="Q26" s="46">
        <v>-40</v>
      </c>
      <c r="R26" s="46">
        <v>0</v>
      </c>
      <c r="S26" s="74">
        <v>0</v>
      </c>
      <c r="U26" s="73">
        <v>232.35</v>
      </c>
      <c r="V26" s="74">
        <v>-40</v>
      </c>
      <c r="W26">
        <v>162.16999999999999</v>
      </c>
      <c r="X26">
        <v>0</v>
      </c>
      <c r="Y26">
        <v>2.61</v>
      </c>
      <c r="Z26">
        <v>-40</v>
      </c>
      <c r="AA26">
        <v>0</v>
      </c>
      <c r="AB26">
        <v>67.569999999999993</v>
      </c>
    </row>
    <row r="27" spans="7:28">
      <c r="G27" t="s">
        <v>69</v>
      </c>
      <c r="H27" s="73">
        <v>184.37</v>
      </c>
      <c r="I27" s="46">
        <v>0</v>
      </c>
      <c r="J27" s="46">
        <v>96.53</v>
      </c>
      <c r="K27" s="46">
        <v>0</v>
      </c>
      <c r="L27" s="46">
        <v>2.61</v>
      </c>
      <c r="M27" s="74">
        <v>0</v>
      </c>
      <c r="N27" s="73">
        <v>0</v>
      </c>
      <c r="O27" s="46">
        <v>0</v>
      </c>
      <c r="P27" s="46">
        <v>0</v>
      </c>
      <c r="Q27" s="46">
        <v>-40</v>
      </c>
      <c r="R27" s="46">
        <v>0</v>
      </c>
      <c r="S27" s="74">
        <v>0</v>
      </c>
      <c r="U27" s="73">
        <v>283.51</v>
      </c>
      <c r="V27" s="74">
        <v>-40</v>
      </c>
      <c r="W27">
        <v>184.37</v>
      </c>
      <c r="X27">
        <v>0</v>
      </c>
      <c r="Y27">
        <v>2.61</v>
      </c>
      <c r="Z27">
        <v>-40</v>
      </c>
      <c r="AA27">
        <v>0</v>
      </c>
      <c r="AB27">
        <v>96.53</v>
      </c>
    </row>
    <row r="28" spans="7:28">
      <c r="G28" t="s">
        <v>70</v>
      </c>
      <c r="H28" s="73">
        <v>159.27000000000001</v>
      </c>
      <c r="I28" s="46">
        <v>0</v>
      </c>
      <c r="J28" s="46">
        <v>86.88</v>
      </c>
      <c r="K28" s="46">
        <v>0</v>
      </c>
      <c r="L28" s="46">
        <v>7.72</v>
      </c>
      <c r="M28" s="74">
        <v>0.1</v>
      </c>
      <c r="N28" s="73">
        <v>0</v>
      </c>
      <c r="O28" s="46">
        <v>0</v>
      </c>
      <c r="P28" s="46">
        <v>0</v>
      </c>
      <c r="Q28" s="46">
        <v>-40</v>
      </c>
      <c r="R28" s="46">
        <v>0</v>
      </c>
      <c r="S28" s="74">
        <v>0</v>
      </c>
      <c r="U28" s="73">
        <v>253.97</v>
      </c>
      <c r="V28" s="74">
        <v>-40</v>
      </c>
      <c r="W28">
        <v>159.27000000000001</v>
      </c>
      <c r="X28">
        <v>0</v>
      </c>
      <c r="Y28">
        <v>7.72</v>
      </c>
      <c r="Z28">
        <v>-40</v>
      </c>
      <c r="AA28">
        <v>0.1</v>
      </c>
      <c r="AB28">
        <v>86.88</v>
      </c>
    </row>
    <row r="29" spans="7:28">
      <c r="G29" t="s">
        <v>71</v>
      </c>
      <c r="H29" s="73">
        <v>110.04</v>
      </c>
      <c r="I29" s="46">
        <v>0</v>
      </c>
      <c r="J29" s="46">
        <v>86.88</v>
      </c>
      <c r="K29" s="46">
        <v>0</v>
      </c>
      <c r="L29" s="46">
        <v>7.24</v>
      </c>
      <c r="M29" s="74">
        <v>0.1</v>
      </c>
      <c r="N29" s="73">
        <v>0</v>
      </c>
      <c r="O29" s="46">
        <v>0</v>
      </c>
      <c r="P29" s="46">
        <v>0</v>
      </c>
      <c r="Q29" s="46">
        <v>-40</v>
      </c>
      <c r="R29" s="46">
        <v>0</v>
      </c>
      <c r="S29" s="74">
        <v>0</v>
      </c>
      <c r="U29" s="73">
        <v>204.26</v>
      </c>
      <c r="V29" s="74">
        <v>-40</v>
      </c>
      <c r="W29">
        <v>110.04</v>
      </c>
      <c r="X29">
        <v>0</v>
      </c>
      <c r="Y29">
        <v>7.24</v>
      </c>
      <c r="Z29">
        <v>-40</v>
      </c>
      <c r="AA29">
        <v>0.1</v>
      </c>
      <c r="AB29">
        <v>86.88</v>
      </c>
    </row>
    <row r="30" spans="7:28">
      <c r="G30" t="s">
        <v>72</v>
      </c>
      <c r="H30" s="73">
        <v>95.56</v>
      </c>
      <c r="I30" s="46">
        <v>0</v>
      </c>
      <c r="J30" s="46">
        <v>57.92</v>
      </c>
      <c r="K30" s="46">
        <v>0</v>
      </c>
      <c r="L30" s="46">
        <v>6.76</v>
      </c>
      <c r="M30" s="74">
        <v>0</v>
      </c>
      <c r="N30" s="73">
        <v>0</v>
      </c>
      <c r="O30" s="46">
        <v>0</v>
      </c>
      <c r="P30" s="46">
        <v>0</v>
      </c>
      <c r="Q30" s="46">
        <v>-40</v>
      </c>
      <c r="R30" s="46">
        <v>0</v>
      </c>
      <c r="S30" s="74">
        <v>0</v>
      </c>
      <c r="U30" s="73">
        <v>160.24</v>
      </c>
      <c r="V30" s="74">
        <v>-40</v>
      </c>
      <c r="W30">
        <v>95.56</v>
      </c>
      <c r="X30">
        <v>0</v>
      </c>
      <c r="Y30">
        <v>6.76</v>
      </c>
      <c r="Z30">
        <v>-40</v>
      </c>
      <c r="AA30">
        <v>0</v>
      </c>
      <c r="AB30">
        <v>57.92</v>
      </c>
    </row>
    <row r="31" spans="7:28">
      <c r="G31" t="s">
        <v>73</v>
      </c>
      <c r="H31" s="73">
        <v>96.52</v>
      </c>
      <c r="I31" s="46">
        <v>0</v>
      </c>
      <c r="J31" s="46">
        <v>57.92</v>
      </c>
      <c r="K31" s="46">
        <v>0</v>
      </c>
      <c r="L31" s="46">
        <v>7.05</v>
      </c>
      <c r="M31" s="74">
        <v>0</v>
      </c>
      <c r="N31" s="73">
        <v>0</v>
      </c>
      <c r="O31" s="46">
        <v>0</v>
      </c>
      <c r="P31" s="46">
        <v>0</v>
      </c>
      <c r="Q31" s="46">
        <v>-40</v>
      </c>
      <c r="R31" s="46">
        <v>0</v>
      </c>
      <c r="S31" s="74">
        <v>0</v>
      </c>
      <c r="U31" s="73">
        <v>161.49</v>
      </c>
      <c r="V31" s="74">
        <v>-40</v>
      </c>
      <c r="W31">
        <v>96.52</v>
      </c>
      <c r="X31">
        <v>0</v>
      </c>
      <c r="Y31">
        <v>7.05</v>
      </c>
      <c r="Z31">
        <v>-40</v>
      </c>
      <c r="AA31">
        <v>0</v>
      </c>
      <c r="AB31">
        <v>57.92</v>
      </c>
    </row>
    <row r="32" spans="7:28">
      <c r="G32" t="s">
        <v>74</v>
      </c>
      <c r="H32" s="73">
        <v>98.46</v>
      </c>
      <c r="I32" s="46">
        <v>0</v>
      </c>
      <c r="J32" s="46">
        <v>48.27</v>
      </c>
      <c r="K32" s="46">
        <v>0</v>
      </c>
      <c r="L32" s="46">
        <v>7.72</v>
      </c>
      <c r="M32" s="74">
        <v>0</v>
      </c>
      <c r="N32" s="73">
        <v>0</v>
      </c>
      <c r="O32" s="46">
        <v>0</v>
      </c>
      <c r="P32" s="46">
        <v>0</v>
      </c>
      <c r="Q32" s="46">
        <v>-40</v>
      </c>
      <c r="R32" s="46">
        <v>0</v>
      </c>
      <c r="S32" s="74">
        <v>0</v>
      </c>
      <c r="U32" s="73">
        <v>154.44999999999999</v>
      </c>
      <c r="V32" s="74">
        <v>-40</v>
      </c>
      <c r="W32">
        <v>98.46</v>
      </c>
      <c r="X32">
        <v>0</v>
      </c>
      <c r="Y32">
        <v>7.72</v>
      </c>
      <c r="Z32">
        <v>-40</v>
      </c>
      <c r="AA32">
        <v>0</v>
      </c>
      <c r="AB32">
        <v>48.27</v>
      </c>
    </row>
    <row r="33" spans="7:28">
      <c r="G33" t="s">
        <v>75</v>
      </c>
      <c r="H33" s="73">
        <v>43.44</v>
      </c>
      <c r="I33" s="46">
        <v>0</v>
      </c>
      <c r="J33" s="46">
        <v>0</v>
      </c>
      <c r="K33" s="46">
        <v>0</v>
      </c>
      <c r="L33" s="46">
        <v>8.49</v>
      </c>
      <c r="M33" s="74">
        <v>0</v>
      </c>
      <c r="N33" s="73">
        <v>0</v>
      </c>
      <c r="O33" s="46">
        <v>0</v>
      </c>
      <c r="P33" s="46">
        <v>-30</v>
      </c>
      <c r="Q33" s="46">
        <v>-40</v>
      </c>
      <c r="R33" s="46">
        <v>0</v>
      </c>
      <c r="S33" s="74">
        <v>0</v>
      </c>
      <c r="U33" s="73">
        <v>51.93</v>
      </c>
      <c r="V33" s="74">
        <v>-70</v>
      </c>
      <c r="W33">
        <v>43.44</v>
      </c>
      <c r="X33">
        <v>0</v>
      </c>
      <c r="Y33">
        <v>8.49</v>
      </c>
      <c r="Z33">
        <v>-40</v>
      </c>
      <c r="AA33">
        <v>0</v>
      </c>
      <c r="AB33">
        <v>-30</v>
      </c>
    </row>
    <row r="34" spans="7:28">
      <c r="G34" t="s">
        <v>76</v>
      </c>
      <c r="H34" s="73">
        <v>80.12</v>
      </c>
      <c r="I34" s="46">
        <v>0</v>
      </c>
      <c r="J34" s="46">
        <v>0</v>
      </c>
      <c r="K34" s="46">
        <v>0</v>
      </c>
      <c r="L34" s="46">
        <v>9.17</v>
      </c>
      <c r="M34" s="74">
        <v>0</v>
      </c>
      <c r="N34" s="73">
        <v>0</v>
      </c>
      <c r="O34" s="46">
        <v>0</v>
      </c>
      <c r="P34" s="46">
        <v>-70</v>
      </c>
      <c r="Q34" s="46">
        <v>-40</v>
      </c>
      <c r="R34" s="46">
        <v>0</v>
      </c>
      <c r="S34" s="74">
        <v>0</v>
      </c>
      <c r="U34" s="73">
        <v>89.29</v>
      </c>
      <c r="V34" s="74">
        <v>-110</v>
      </c>
      <c r="W34">
        <v>80.12</v>
      </c>
      <c r="X34">
        <v>0</v>
      </c>
      <c r="Y34">
        <v>9.17</v>
      </c>
      <c r="Z34">
        <v>-40</v>
      </c>
      <c r="AA34">
        <v>0</v>
      </c>
      <c r="AB34">
        <v>-70</v>
      </c>
    </row>
    <row r="35" spans="7:28">
      <c r="G35" t="s">
        <v>77</v>
      </c>
      <c r="H35" s="73">
        <v>48.27</v>
      </c>
      <c r="I35" s="46">
        <v>21.24</v>
      </c>
      <c r="J35" s="46">
        <v>0</v>
      </c>
      <c r="K35" s="46">
        <v>0</v>
      </c>
      <c r="L35" s="46">
        <v>9.36</v>
      </c>
      <c r="M35" s="74">
        <v>0</v>
      </c>
      <c r="N35" s="73">
        <v>0</v>
      </c>
      <c r="O35" s="46">
        <v>0</v>
      </c>
      <c r="P35" s="46">
        <v>-10</v>
      </c>
      <c r="Q35" s="46">
        <v>-15</v>
      </c>
      <c r="R35" s="46">
        <v>0</v>
      </c>
      <c r="S35" s="74">
        <v>0</v>
      </c>
      <c r="U35" s="73">
        <v>78.87</v>
      </c>
      <c r="V35" s="74">
        <v>-25</v>
      </c>
      <c r="W35">
        <v>48.27</v>
      </c>
      <c r="X35">
        <v>21.24</v>
      </c>
      <c r="Y35">
        <v>9.36</v>
      </c>
      <c r="Z35">
        <v>-15</v>
      </c>
      <c r="AA35">
        <v>0</v>
      </c>
      <c r="AB35">
        <v>-10</v>
      </c>
    </row>
    <row r="36" spans="7:28">
      <c r="G36" t="s">
        <v>78</v>
      </c>
      <c r="H36" s="73">
        <v>57.91</v>
      </c>
      <c r="I36" s="46">
        <v>10.62</v>
      </c>
      <c r="J36" s="46">
        <v>0</v>
      </c>
      <c r="K36" s="46">
        <v>0</v>
      </c>
      <c r="L36" s="46">
        <v>10.62</v>
      </c>
      <c r="M36" s="74">
        <v>0</v>
      </c>
      <c r="N36" s="73">
        <v>0</v>
      </c>
      <c r="O36" s="46">
        <v>0</v>
      </c>
      <c r="P36" s="46">
        <v>-30</v>
      </c>
      <c r="Q36" s="46">
        <v>-10</v>
      </c>
      <c r="R36" s="46">
        <v>0</v>
      </c>
      <c r="S36" s="74">
        <v>0</v>
      </c>
      <c r="U36" s="73">
        <v>79.150000000000006</v>
      </c>
      <c r="V36" s="74">
        <v>-40</v>
      </c>
      <c r="W36">
        <v>57.91</v>
      </c>
      <c r="X36">
        <v>10.62</v>
      </c>
      <c r="Y36">
        <v>10.62</v>
      </c>
      <c r="Z36">
        <v>-10</v>
      </c>
      <c r="AA36">
        <v>0</v>
      </c>
      <c r="AB36">
        <v>-30</v>
      </c>
    </row>
    <row r="37" spans="7:28">
      <c r="G37" t="s">
        <v>79</v>
      </c>
      <c r="H37" s="73">
        <v>12.55</v>
      </c>
      <c r="I37" s="46">
        <v>34.75</v>
      </c>
      <c r="J37" s="46">
        <v>0</v>
      </c>
      <c r="K37" s="46">
        <v>0</v>
      </c>
      <c r="L37" s="46">
        <v>12.16</v>
      </c>
      <c r="M37" s="74">
        <v>0</v>
      </c>
      <c r="N37" s="73">
        <v>0</v>
      </c>
      <c r="O37" s="46">
        <v>0</v>
      </c>
      <c r="P37" s="46">
        <v>-40</v>
      </c>
      <c r="Q37" s="46">
        <v>-10</v>
      </c>
      <c r="R37" s="46">
        <v>0</v>
      </c>
      <c r="S37" s="74">
        <v>0</v>
      </c>
      <c r="U37" s="73">
        <v>59.46</v>
      </c>
      <c r="V37" s="74">
        <v>-50</v>
      </c>
      <c r="W37">
        <v>12.55</v>
      </c>
      <c r="X37">
        <v>34.75</v>
      </c>
      <c r="Y37">
        <v>12.16</v>
      </c>
      <c r="Z37">
        <v>-10</v>
      </c>
      <c r="AA37">
        <v>0</v>
      </c>
      <c r="AB37">
        <v>-40</v>
      </c>
    </row>
    <row r="38" spans="7:28">
      <c r="G38" t="s">
        <v>80</v>
      </c>
      <c r="H38" s="73">
        <v>0</v>
      </c>
      <c r="I38" s="46">
        <v>57.92</v>
      </c>
      <c r="J38" s="46">
        <v>0</v>
      </c>
      <c r="K38" s="46">
        <v>0</v>
      </c>
      <c r="L38" s="46">
        <v>13.42</v>
      </c>
      <c r="M38" s="74">
        <v>0</v>
      </c>
      <c r="N38" s="73">
        <v>0</v>
      </c>
      <c r="O38" s="46">
        <v>0</v>
      </c>
      <c r="P38" s="46">
        <v>-30</v>
      </c>
      <c r="Q38" s="46">
        <v>-10</v>
      </c>
      <c r="R38" s="46">
        <v>0</v>
      </c>
      <c r="S38" s="74">
        <v>0</v>
      </c>
      <c r="U38" s="73">
        <v>71.34</v>
      </c>
      <c r="V38" s="74">
        <v>-40</v>
      </c>
      <c r="W38">
        <v>0</v>
      </c>
      <c r="X38">
        <v>57.92</v>
      </c>
      <c r="Y38">
        <v>13.42</v>
      </c>
      <c r="Z38">
        <v>-10</v>
      </c>
      <c r="AA38">
        <v>0</v>
      </c>
      <c r="AB38">
        <v>-30</v>
      </c>
    </row>
    <row r="39" spans="7:28">
      <c r="G39" t="s">
        <v>81</v>
      </c>
      <c r="H39" s="73">
        <v>0</v>
      </c>
      <c r="I39" s="46">
        <v>51.16</v>
      </c>
      <c r="J39" s="46">
        <v>0</v>
      </c>
      <c r="K39" s="46">
        <v>0</v>
      </c>
      <c r="L39" s="46">
        <v>13.13</v>
      </c>
      <c r="M39" s="74">
        <v>0</v>
      </c>
      <c r="N39" s="73">
        <v>0</v>
      </c>
      <c r="O39" s="46">
        <v>0</v>
      </c>
      <c r="P39" s="46">
        <v>0</v>
      </c>
      <c r="Q39" s="46">
        <v>-40</v>
      </c>
      <c r="R39" s="46">
        <v>0</v>
      </c>
      <c r="S39" s="74">
        <v>0</v>
      </c>
      <c r="U39" s="73">
        <v>64.290000000000006</v>
      </c>
      <c r="V39" s="74">
        <v>-40</v>
      </c>
      <c r="W39">
        <v>0</v>
      </c>
      <c r="X39">
        <v>51.16</v>
      </c>
      <c r="Y39">
        <v>13.13</v>
      </c>
      <c r="Z39">
        <v>-40</v>
      </c>
      <c r="AA39">
        <v>0</v>
      </c>
      <c r="AB39">
        <v>0</v>
      </c>
    </row>
    <row r="40" spans="7:28">
      <c r="G40" t="s">
        <v>82</v>
      </c>
      <c r="H40" s="73">
        <v>0</v>
      </c>
      <c r="I40" s="46">
        <v>48.27</v>
      </c>
      <c r="J40" s="46">
        <v>57.92</v>
      </c>
      <c r="K40" s="46">
        <v>0</v>
      </c>
      <c r="L40" s="46">
        <v>14.38</v>
      </c>
      <c r="M40" s="74">
        <v>0</v>
      </c>
      <c r="N40" s="73">
        <v>0</v>
      </c>
      <c r="O40" s="46">
        <v>0</v>
      </c>
      <c r="P40" s="46">
        <v>0</v>
      </c>
      <c r="Q40" s="46">
        <v>-30</v>
      </c>
      <c r="R40" s="46">
        <v>0</v>
      </c>
      <c r="S40" s="74">
        <v>0</v>
      </c>
      <c r="U40" s="73">
        <v>120.57</v>
      </c>
      <c r="V40" s="74">
        <v>-30</v>
      </c>
      <c r="W40">
        <v>0</v>
      </c>
      <c r="X40">
        <v>48.27</v>
      </c>
      <c r="Y40">
        <v>14.38</v>
      </c>
      <c r="Z40">
        <v>-30</v>
      </c>
      <c r="AA40">
        <v>0</v>
      </c>
      <c r="AB40">
        <v>57.92</v>
      </c>
    </row>
    <row r="41" spans="7:28">
      <c r="G41" t="s">
        <v>83</v>
      </c>
      <c r="H41" s="73">
        <v>0</v>
      </c>
      <c r="I41" s="46">
        <v>19.309999999999999</v>
      </c>
      <c r="J41" s="46">
        <v>86.88</v>
      </c>
      <c r="K41" s="46">
        <v>0</v>
      </c>
      <c r="L41" s="46">
        <v>15.44</v>
      </c>
      <c r="M41" s="74">
        <v>0</v>
      </c>
      <c r="N41" s="73">
        <v>0</v>
      </c>
      <c r="O41" s="46">
        <v>0</v>
      </c>
      <c r="P41" s="46">
        <v>0</v>
      </c>
      <c r="Q41" s="46">
        <v>-25</v>
      </c>
      <c r="R41" s="46">
        <v>0</v>
      </c>
      <c r="S41" s="74">
        <v>0</v>
      </c>
      <c r="U41" s="73">
        <v>121.63</v>
      </c>
      <c r="V41" s="74">
        <v>-25</v>
      </c>
      <c r="W41">
        <v>0</v>
      </c>
      <c r="X41">
        <v>19.309999999999999</v>
      </c>
      <c r="Y41">
        <v>15.44</v>
      </c>
      <c r="Z41">
        <v>-25</v>
      </c>
      <c r="AA41">
        <v>0</v>
      </c>
      <c r="AB41">
        <v>86.88</v>
      </c>
    </row>
    <row r="42" spans="7:28">
      <c r="G42" t="s">
        <v>84</v>
      </c>
      <c r="H42" s="73">
        <v>0</v>
      </c>
      <c r="I42" s="46">
        <v>9.65</v>
      </c>
      <c r="J42" s="46">
        <v>86.88</v>
      </c>
      <c r="K42" s="46">
        <v>0</v>
      </c>
      <c r="L42" s="46">
        <v>16.22</v>
      </c>
      <c r="M42" s="74">
        <v>0</v>
      </c>
      <c r="N42" s="73">
        <v>0</v>
      </c>
      <c r="O42" s="46">
        <v>0</v>
      </c>
      <c r="P42" s="46">
        <v>0</v>
      </c>
      <c r="Q42" s="46">
        <v>-10</v>
      </c>
      <c r="R42" s="46">
        <v>0</v>
      </c>
      <c r="S42" s="74">
        <v>0</v>
      </c>
      <c r="U42" s="73">
        <v>112.75</v>
      </c>
      <c r="V42" s="74">
        <v>-10</v>
      </c>
      <c r="W42">
        <v>0</v>
      </c>
      <c r="X42">
        <v>9.65</v>
      </c>
      <c r="Y42">
        <v>16.22</v>
      </c>
      <c r="Z42">
        <v>-10</v>
      </c>
      <c r="AA42">
        <v>0</v>
      </c>
      <c r="AB42">
        <v>86.88</v>
      </c>
    </row>
    <row r="43" spans="7:28">
      <c r="G43" t="s">
        <v>85</v>
      </c>
      <c r="H43" s="73">
        <v>0</v>
      </c>
      <c r="I43" s="46">
        <v>0</v>
      </c>
      <c r="J43" s="46">
        <v>38.61</v>
      </c>
      <c r="K43" s="46">
        <v>0</v>
      </c>
      <c r="L43" s="46">
        <v>15.54</v>
      </c>
      <c r="M43" s="74">
        <v>0</v>
      </c>
      <c r="N43" s="73">
        <v>-36</v>
      </c>
      <c r="O43" s="46">
        <v>-5</v>
      </c>
      <c r="P43" s="46">
        <v>0</v>
      </c>
      <c r="Q43" s="46">
        <v>0</v>
      </c>
      <c r="R43" s="46">
        <v>0</v>
      </c>
      <c r="S43" s="74">
        <v>0</v>
      </c>
      <c r="U43" s="73">
        <v>54.15</v>
      </c>
      <c r="V43" s="74">
        <v>-41</v>
      </c>
      <c r="W43">
        <v>-36</v>
      </c>
      <c r="X43">
        <v>-5</v>
      </c>
      <c r="Y43">
        <v>15.54</v>
      </c>
      <c r="Z43">
        <v>0</v>
      </c>
      <c r="AA43">
        <v>0</v>
      </c>
      <c r="AB43">
        <v>38.61</v>
      </c>
    </row>
    <row r="44" spans="7:28">
      <c r="G44" t="s">
        <v>86</v>
      </c>
      <c r="H44" s="73">
        <v>0</v>
      </c>
      <c r="I44" s="46">
        <v>0</v>
      </c>
      <c r="J44" s="46">
        <v>48.27</v>
      </c>
      <c r="K44" s="46">
        <v>0</v>
      </c>
      <c r="L44" s="46">
        <v>15.73</v>
      </c>
      <c r="M44" s="74">
        <v>0</v>
      </c>
      <c r="N44" s="73">
        <v>-22</v>
      </c>
      <c r="O44" s="46">
        <v>-15</v>
      </c>
      <c r="P44" s="46">
        <v>0</v>
      </c>
      <c r="Q44" s="46">
        <v>0</v>
      </c>
      <c r="R44" s="46">
        <v>0</v>
      </c>
      <c r="S44" s="74">
        <v>0</v>
      </c>
      <c r="U44" s="73">
        <v>64</v>
      </c>
      <c r="V44" s="74">
        <v>-37</v>
      </c>
      <c r="W44">
        <v>-22</v>
      </c>
      <c r="X44">
        <v>-15</v>
      </c>
      <c r="Y44">
        <v>15.73</v>
      </c>
      <c r="Z44">
        <v>0</v>
      </c>
      <c r="AA44">
        <v>0</v>
      </c>
      <c r="AB44">
        <v>48.27</v>
      </c>
    </row>
    <row r="45" spans="7:28">
      <c r="G45" t="s">
        <v>87</v>
      </c>
      <c r="H45" s="73">
        <v>0</v>
      </c>
      <c r="I45" s="46">
        <v>0</v>
      </c>
      <c r="J45" s="46">
        <v>9.65</v>
      </c>
      <c r="K45" s="46">
        <v>0</v>
      </c>
      <c r="L45" s="46">
        <v>15.74</v>
      </c>
      <c r="M45" s="74">
        <v>0</v>
      </c>
      <c r="N45" s="73">
        <v>-24</v>
      </c>
      <c r="O45" s="46">
        <v>-7</v>
      </c>
      <c r="P45" s="46">
        <v>0</v>
      </c>
      <c r="Q45" s="46">
        <v>0</v>
      </c>
      <c r="R45" s="46">
        <v>0</v>
      </c>
      <c r="S45" s="74">
        <v>0</v>
      </c>
      <c r="U45" s="73">
        <v>25.39</v>
      </c>
      <c r="V45" s="74">
        <v>-31</v>
      </c>
      <c r="W45">
        <v>-24</v>
      </c>
      <c r="X45">
        <v>-7</v>
      </c>
      <c r="Y45">
        <v>15.74</v>
      </c>
      <c r="Z45">
        <v>0</v>
      </c>
      <c r="AA45">
        <v>0</v>
      </c>
      <c r="AB45">
        <v>9.65</v>
      </c>
    </row>
    <row r="46" spans="7:28">
      <c r="G46" t="s">
        <v>88</v>
      </c>
      <c r="H46" s="73">
        <v>5.79</v>
      </c>
      <c r="I46" s="46">
        <v>0</v>
      </c>
      <c r="J46" s="46">
        <v>38.61</v>
      </c>
      <c r="K46" s="46">
        <v>0</v>
      </c>
      <c r="L46" s="46">
        <v>15.93</v>
      </c>
      <c r="M46" s="74">
        <v>0</v>
      </c>
      <c r="N46" s="73">
        <v>0</v>
      </c>
      <c r="O46" s="46">
        <v>-5</v>
      </c>
      <c r="P46" s="46">
        <v>0</v>
      </c>
      <c r="Q46" s="46">
        <v>0</v>
      </c>
      <c r="R46" s="46">
        <v>0</v>
      </c>
      <c r="S46" s="74">
        <v>0</v>
      </c>
      <c r="U46" s="73">
        <v>60.33</v>
      </c>
      <c r="V46" s="74">
        <v>-5</v>
      </c>
      <c r="W46">
        <v>5.79</v>
      </c>
      <c r="X46">
        <v>-5</v>
      </c>
      <c r="Y46">
        <v>15.93</v>
      </c>
      <c r="Z46">
        <v>0</v>
      </c>
      <c r="AA46">
        <v>0</v>
      </c>
      <c r="AB46">
        <v>38.61</v>
      </c>
    </row>
    <row r="47" spans="7:28">
      <c r="G47" t="s">
        <v>89</v>
      </c>
      <c r="H47" s="73">
        <v>28.96</v>
      </c>
      <c r="I47" s="46">
        <v>0</v>
      </c>
      <c r="J47" s="46">
        <v>57.92</v>
      </c>
      <c r="K47" s="46">
        <v>0</v>
      </c>
      <c r="L47" s="46">
        <v>16.02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102.9</v>
      </c>
      <c r="V47" s="74">
        <v>0</v>
      </c>
      <c r="W47">
        <v>28.96</v>
      </c>
      <c r="X47">
        <v>0</v>
      </c>
      <c r="Y47">
        <v>16.02</v>
      </c>
      <c r="Z47">
        <v>0</v>
      </c>
      <c r="AA47">
        <v>0</v>
      </c>
      <c r="AB47">
        <v>57.92</v>
      </c>
    </row>
    <row r="48" spans="7:28">
      <c r="G48" t="s">
        <v>90</v>
      </c>
      <c r="H48" s="73">
        <v>58.88</v>
      </c>
      <c r="I48" s="46">
        <v>0</v>
      </c>
      <c r="J48" s="46">
        <v>28.96</v>
      </c>
      <c r="K48" s="46">
        <v>0</v>
      </c>
      <c r="L48" s="46">
        <v>16.22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104.06</v>
      </c>
      <c r="V48" s="74">
        <v>0</v>
      </c>
      <c r="W48">
        <v>58.88</v>
      </c>
      <c r="X48">
        <v>0</v>
      </c>
      <c r="Y48">
        <v>16.22</v>
      </c>
      <c r="Z48">
        <v>0</v>
      </c>
      <c r="AA48">
        <v>0</v>
      </c>
      <c r="AB48">
        <v>28.96</v>
      </c>
    </row>
    <row r="49" spans="7:28">
      <c r="G49" t="s">
        <v>91</v>
      </c>
      <c r="H49" s="73">
        <v>92.67</v>
      </c>
      <c r="I49" s="46">
        <v>0</v>
      </c>
      <c r="J49" s="46">
        <v>0</v>
      </c>
      <c r="K49" s="46">
        <v>0</v>
      </c>
      <c r="L49" s="46">
        <v>11.58</v>
      </c>
      <c r="M49" s="74">
        <v>0</v>
      </c>
      <c r="N49" s="73">
        <v>0</v>
      </c>
      <c r="O49" s="46">
        <v>0</v>
      </c>
      <c r="P49" s="46">
        <v>-20</v>
      </c>
      <c r="Q49" s="46">
        <v>0</v>
      </c>
      <c r="R49" s="46">
        <v>0</v>
      </c>
      <c r="S49" s="74">
        <v>0</v>
      </c>
      <c r="U49" s="73">
        <v>104.25</v>
      </c>
      <c r="V49" s="74">
        <v>-20</v>
      </c>
      <c r="W49">
        <v>92.67</v>
      </c>
      <c r="X49">
        <v>0</v>
      </c>
      <c r="Y49">
        <v>11.58</v>
      </c>
      <c r="Z49">
        <v>0</v>
      </c>
      <c r="AA49">
        <v>0</v>
      </c>
      <c r="AB49">
        <v>-20</v>
      </c>
    </row>
    <row r="50" spans="7:28">
      <c r="G50" t="s">
        <v>92</v>
      </c>
      <c r="H50" s="73">
        <v>117.77</v>
      </c>
      <c r="I50" s="46">
        <v>0</v>
      </c>
      <c r="J50" s="46">
        <v>0</v>
      </c>
      <c r="K50" s="46">
        <v>0</v>
      </c>
      <c r="L50" s="46">
        <v>11.58</v>
      </c>
      <c r="M50" s="74">
        <v>0</v>
      </c>
      <c r="N50" s="73">
        <v>0</v>
      </c>
      <c r="O50" s="46">
        <v>0</v>
      </c>
      <c r="P50" s="46">
        <v>-30</v>
      </c>
      <c r="Q50" s="46">
        <v>0</v>
      </c>
      <c r="R50" s="46">
        <v>0</v>
      </c>
      <c r="S50" s="74">
        <v>0</v>
      </c>
      <c r="U50" s="73">
        <v>129.35</v>
      </c>
      <c r="V50" s="74">
        <v>-30</v>
      </c>
      <c r="W50">
        <v>117.77</v>
      </c>
      <c r="X50">
        <v>0</v>
      </c>
      <c r="Y50">
        <v>11.58</v>
      </c>
      <c r="Z50">
        <v>0</v>
      </c>
      <c r="AA50">
        <v>0</v>
      </c>
      <c r="AB50">
        <v>-30</v>
      </c>
    </row>
    <row r="51" spans="7:28">
      <c r="G51" t="s">
        <v>93</v>
      </c>
      <c r="H51" s="73">
        <v>156.38</v>
      </c>
      <c r="I51" s="46">
        <v>0</v>
      </c>
      <c r="J51" s="46">
        <v>0</v>
      </c>
      <c r="K51" s="46">
        <v>0</v>
      </c>
      <c r="L51" s="46">
        <v>11.58</v>
      </c>
      <c r="M51" s="74">
        <v>0</v>
      </c>
      <c r="N51" s="73">
        <v>0</v>
      </c>
      <c r="O51" s="46">
        <v>0</v>
      </c>
      <c r="P51" s="46">
        <v>-20</v>
      </c>
      <c r="Q51" s="46">
        <v>0</v>
      </c>
      <c r="R51" s="46">
        <v>0</v>
      </c>
      <c r="S51" s="74">
        <v>0</v>
      </c>
      <c r="U51" s="73">
        <v>167.96</v>
      </c>
      <c r="V51" s="74">
        <v>-20</v>
      </c>
      <c r="W51">
        <v>156.38</v>
      </c>
      <c r="X51">
        <v>0</v>
      </c>
      <c r="Y51">
        <v>11.58</v>
      </c>
      <c r="Z51">
        <v>0</v>
      </c>
      <c r="AA51">
        <v>0</v>
      </c>
      <c r="AB51">
        <v>-20</v>
      </c>
    </row>
    <row r="52" spans="7:28">
      <c r="G52" t="s">
        <v>94</v>
      </c>
      <c r="H52" s="73">
        <v>148.66</v>
      </c>
      <c r="I52" s="46">
        <v>0</v>
      </c>
      <c r="J52" s="46">
        <v>0</v>
      </c>
      <c r="K52" s="46">
        <v>0</v>
      </c>
      <c r="L52" s="46">
        <v>11.58</v>
      </c>
      <c r="M52" s="74">
        <v>0</v>
      </c>
      <c r="N52" s="73">
        <v>0</v>
      </c>
      <c r="O52" s="46">
        <v>0</v>
      </c>
      <c r="P52" s="46">
        <v>-20</v>
      </c>
      <c r="Q52" s="46">
        <v>0</v>
      </c>
      <c r="R52" s="46">
        <v>0</v>
      </c>
      <c r="S52" s="74">
        <v>0</v>
      </c>
      <c r="U52" s="73">
        <v>160.24</v>
      </c>
      <c r="V52" s="74">
        <v>-20</v>
      </c>
      <c r="W52">
        <v>148.66</v>
      </c>
      <c r="X52">
        <v>0</v>
      </c>
      <c r="Y52">
        <v>11.58</v>
      </c>
      <c r="Z52">
        <v>0</v>
      </c>
      <c r="AA52">
        <v>0</v>
      </c>
      <c r="AB52">
        <v>-20</v>
      </c>
    </row>
    <row r="53" spans="7:28">
      <c r="G53" t="s">
        <v>95</v>
      </c>
      <c r="H53" s="73">
        <v>96.53</v>
      </c>
      <c r="I53" s="46">
        <v>0</v>
      </c>
      <c r="J53" s="46">
        <v>0</v>
      </c>
      <c r="K53" s="46">
        <v>0</v>
      </c>
      <c r="L53" s="46">
        <v>11.58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108.11</v>
      </c>
      <c r="V53" s="74">
        <v>0</v>
      </c>
      <c r="W53">
        <v>96.53</v>
      </c>
      <c r="X53">
        <v>0</v>
      </c>
      <c r="Y53">
        <v>11.58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100.39</v>
      </c>
      <c r="I54" s="46">
        <v>0</v>
      </c>
      <c r="J54" s="46">
        <v>0</v>
      </c>
      <c r="K54" s="46">
        <v>0</v>
      </c>
      <c r="L54" s="46">
        <v>11.58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111.97</v>
      </c>
      <c r="V54" s="74">
        <v>0</v>
      </c>
      <c r="W54">
        <v>100.39</v>
      </c>
      <c r="X54">
        <v>0</v>
      </c>
      <c r="Y54">
        <v>11.58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107.15</v>
      </c>
      <c r="I55" s="46">
        <v>9.65</v>
      </c>
      <c r="J55" s="46">
        <v>28.96</v>
      </c>
      <c r="K55" s="46">
        <v>0</v>
      </c>
      <c r="L55" s="46">
        <v>11.58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157.34</v>
      </c>
      <c r="V55" s="74">
        <v>0</v>
      </c>
      <c r="W55">
        <v>107.15</v>
      </c>
      <c r="X55">
        <v>9.65</v>
      </c>
      <c r="Y55">
        <v>11.58</v>
      </c>
      <c r="Z55">
        <v>0</v>
      </c>
      <c r="AA55">
        <v>0</v>
      </c>
      <c r="AB55">
        <v>28.96</v>
      </c>
    </row>
    <row r="56" spans="7:28">
      <c r="G56" t="s">
        <v>98</v>
      </c>
      <c r="H56" s="73">
        <v>110.05</v>
      </c>
      <c r="I56" s="46">
        <v>9.65</v>
      </c>
      <c r="J56" s="46">
        <v>38.61</v>
      </c>
      <c r="K56" s="46">
        <v>0</v>
      </c>
      <c r="L56" s="46">
        <v>12.16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170.47</v>
      </c>
      <c r="V56" s="74">
        <v>0</v>
      </c>
      <c r="W56">
        <v>110.05</v>
      </c>
      <c r="X56">
        <v>9.65</v>
      </c>
      <c r="Y56">
        <v>12.16</v>
      </c>
      <c r="Z56">
        <v>0</v>
      </c>
      <c r="AA56">
        <v>0</v>
      </c>
      <c r="AB56">
        <v>38.61</v>
      </c>
    </row>
    <row r="57" spans="7:28">
      <c r="G57" t="s">
        <v>99</v>
      </c>
      <c r="H57" s="73">
        <v>85.92</v>
      </c>
      <c r="I57" s="46">
        <v>9.65</v>
      </c>
      <c r="J57" s="46">
        <v>57.92</v>
      </c>
      <c r="K57" s="46">
        <v>0</v>
      </c>
      <c r="L57" s="46">
        <v>11.87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165.36</v>
      </c>
      <c r="V57" s="74">
        <v>0</v>
      </c>
      <c r="W57">
        <v>85.92</v>
      </c>
      <c r="X57">
        <v>9.65</v>
      </c>
      <c r="Y57">
        <v>11.87</v>
      </c>
      <c r="Z57">
        <v>0</v>
      </c>
      <c r="AA57">
        <v>0</v>
      </c>
      <c r="AB57">
        <v>57.92</v>
      </c>
    </row>
    <row r="58" spans="7:28">
      <c r="G58" t="s">
        <v>100</v>
      </c>
      <c r="H58" s="73">
        <v>143.83000000000001</v>
      </c>
      <c r="I58" s="46">
        <v>9.65</v>
      </c>
      <c r="J58" s="46">
        <v>57.92</v>
      </c>
      <c r="K58" s="46">
        <v>0</v>
      </c>
      <c r="L58" s="46">
        <v>12.16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223.56</v>
      </c>
      <c r="V58" s="74">
        <v>0</v>
      </c>
      <c r="W58">
        <v>143.83000000000001</v>
      </c>
      <c r="X58">
        <v>9.65</v>
      </c>
      <c r="Y58">
        <v>12.16</v>
      </c>
      <c r="Z58">
        <v>0</v>
      </c>
      <c r="AA58">
        <v>0</v>
      </c>
      <c r="AB58">
        <v>57.92</v>
      </c>
    </row>
    <row r="59" spans="7:28">
      <c r="G59" t="s">
        <v>101</v>
      </c>
      <c r="H59" s="73">
        <v>238.43</v>
      </c>
      <c r="I59" s="46">
        <v>28.96</v>
      </c>
      <c r="J59" s="46">
        <v>57.92</v>
      </c>
      <c r="K59" s="46">
        <v>0</v>
      </c>
      <c r="L59" s="46">
        <v>11.29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336.6</v>
      </c>
      <c r="V59" s="74">
        <v>0</v>
      </c>
      <c r="W59">
        <v>238.43</v>
      </c>
      <c r="X59">
        <v>28.96</v>
      </c>
      <c r="Y59">
        <v>11.29</v>
      </c>
      <c r="Z59">
        <v>0</v>
      </c>
      <c r="AA59">
        <v>0</v>
      </c>
      <c r="AB59">
        <v>57.92</v>
      </c>
    </row>
    <row r="60" spans="7:28">
      <c r="G60" t="s">
        <v>102</v>
      </c>
      <c r="H60" s="73">
        <v>282.83</v>
      </c>
      <c r="I60" s="46">
        <v>9.65</v>
      </c>
      <c r="J60" s="46">
        <v>48.27</v>
      </c>
      <c r="K60" s="46">
        <v>0</v>
      </c>
      <c r="L60" s="46">
        <v>11.78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352.53</v>
      </c>
      <c r="V60" s="74">
        <v>0</v>
      </c>
      <c r="W60">
        <v>282.83</v>
      </c>
      <c r="X60">
        <v>9.65</v>
      </c>
      <c r="Y60">
        <v>11.78</v>
      </c>
      <c r="Z60">
        <v>0</v>
      </c>
      <c r="AA60">
        <v>0</v>
      </c>
      <c r="AB60">
        <v>48.27</v>
      </c>
    </row>
    <row r="61" spans="7:28">
      <c r="G61" t="s">
        <v>103</v>
      </c>
      <c r="H61" s="73">
        <v>287.64999999999998</v>
      </c>
      <c r="I61" s="46">
        <v>48.27</v>
      </c>
      <c r="J61" s="46">
        <v>38.61</v>
      </c>
      <c r="K61" s="46">
        <v>0</v>
      </c>
      <c r="L61" s="46">
        <v>12.36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386.89</v>
      </c>
      <c r="V61" s="74">
        <v>0</v>
      </c>
      <c r="W61">
        <v>287.64999999999998</v>
      </c>
      <c r="X61">
        <v>48.27</v>
      </c>
      <c r="Y61">
        <v>12.36</v>
      </c>
      <c r="Z61">
        <v>0</v>
      </c>
      <c r="AA61">
        <v>0</v>
      </c>
      <c r="AB61">
        <v>38.61</v>
      </c>
    </row>
    <row r="62" spans="7:28">
      <c r="G62" t="s">
        <v>104</v>
      </c>
      <c r="H62" s="73">
        <v>291.52</v>
      </c>
      <c r="I62" s="46">
        <v>67.569999999999993</v>
      </c>
      <c r="J62" s="46">
        <v>38.61</v>
      </c>
      <c r="K62" s="46">
        <v>0</v>
      </c>
      <c r="L62" s="46">
        <v>12.55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410.25</v>
      </c>
      <c r="V62" s="74">
        <v>0</v>
      </c>
      <c r="W62">
        <v>291.52</v>
      </c>
      <c r="X62">
        <v>67.569999999999993</v>
      </c>
      <c r="Y62">
        <v>12.55</v>
      </c>
      <c r="Z62">
        <v>0</v>
      </c>
      <c r="AA62">
        <v>0</v>
      </c>
      <c r="AB62">
        <v>38.61</v>
      </c>
    </row>
    <row r="63" spans="7:28">
      <c r="G63" t="s">
        <v>105</v>
      </c>
      <c r="H63" s="73">
        <v>252.91</v>
      </c>
      <c r="I63" s="46">
        <v>53.09</v>
      </c>
      <c r="J63" s="46">
        <v>57.92</v>
      </c>
      <c r="K63" s="46">
        <v>0</v>
      </c>
      <c r="L63" s="46">
        <v>13.22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377.14</v>
      </c>
      <c r="V63" s="74">
        <v>0</v>
      </c>
      <c r="W63">
        <v>252.91</v>
      </c>
      <c r="X63">
        <v>53.09</v>
      </c>
      <c r="Y63">
        <v>13.22</v>
      </c>
      <c r="Z63">
        <v>0</v>
      </c>
      <c r="AA63">
        <v>0</v>
      </c>
      <c r="AB63">
        <v>57.92</v>
      </c>
    </row>
    <row r="64" spans="7:28">
      <c r="G64" t="s">
        <v>106</v>
      </c>
      <c r="H64" s="73">
        <v>265.45999999999998</v>
      </c>
      <c r="I64" s="46">
        <v>53.09</v>
      </c>
      <c r="J64" s="46">
        <v>57.92</v>
      </c>
      <c r="K64" s="46">
        <v>0</v>
      </c>
      <c r="L64" s="46">
        <v>13.9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390.37</v>
      </c>
      <c r="V64" s="74">
        <v>0</v>
      </c>
      <c r="W64">
        <v>265.45999999999998</v>
      </c>
      <c r="X64">
        <v>53.09</v>
      </c>
      <c r="Y64">
        <v>13.9</v>
      </c>
      <c r="Z64">
        <v>0</v>
      </c>
      <c r="AA64">
        <v>0</v>
      </c>
      <c r="AB64">
        <v>57.92</v>
      </c>
    </row>
    <row r="65" spans="7:28">
      <c r="G65" t="s">
        <v>107</v>
      </c>
      <c r="H65" s="73">
        <v>282.83</v>
      </c>
      <c r="I65" s="46">
        <v>53.09</v>
      </c>
      <c r="J65" s="46">
        <v>38.61</v>
      </c>
      <c r="K65" s="46">
        <v>0</v>
      </c>
      <c r="L65" s="46">
        <v>14.48</v>
      </c>
      <c r="M65" s="74">
        <v>0.1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389.11</v>
      </c>
      <c r="V65" s="74">
        <v>0</v>
      </c>
      <c r="W65">
        <v>282.83</v>
      </c>
      <c r="X65">
        <v>53.09</v>
      </c>
      <c r="Y65">
        <v>14.48</v>
      </c>
      <c r="Z65">
        <v>0</v>
      </c>
      <c r="AA65">
        <v>0.1</v>
      </c>
      <c r="AB65">
        <v>38.61</v>
      </c>
    </row>
    <row r="66" spans="7:28">
      <c r="G66" t="s">
        <v>108</v>
      </c>
      <c r="H66" s="73">
        <v>287.66000000000003</v>
      </c>
      <c r="I66" s="46">
        <v>53.09</v>
      </c>
      <c r="J66" s="46">
        <v>38.61</v>
      </c>
      <c r="K66" s="46">
        <v>0</v>
      </c>
      <c r="L66" s="46">
        <v>14.48</v>
      </c>
      <c r="M66" s="74">
        <v>0.1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393.94</v>
      </c>
      <c r="V66" s="74">
        <v>0</v>
      </c>
      <c r="W66">
        <v>287.66000000000003</v>
      </c>
      <c r="X66">
        <v>53.09</v>
      </c>
      <c r="Y66">
        <v>14.48</v>
      </c>
      <c r="Z66">
        <v>0</v>
      </c>
      <c r="AA66">
        <v>0.1</v>
      </c>
      <c r="AB66">
        <v>38.61</v>
      </c>
    </row>
    <row r="67" spans="7:28">
      <c r="G67" t="s">
        <v>109</v>
      </c>
      <c r="H67" s="73">
        <v>227.8</v>
      </c>
      <c r="I67" s="46">
        <v>117.77</v>
      </c>
      <c r="J67" s="46">
        <v>19.309999999999999</v>
      </c>
      <c r="K67" s="46">
        <v>0</v>
      </c>
      <c r="L67" s="46">
        <v>14.77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379.65</v>
      </c>
      <c r="V67" s="74">
        <v>0</v>
      </c>
      <c r="W67">
        <v>227.8</v>
      </c>
      <c r="X67">
        <v>117.77</v>
      </c>
      <c r="Y67">
        <v>14.77</v>
      </c>
      <c r="Z67">
        <v>0</v>
      </c>
      <c r="AA67">
        <v>0</v>
      </c>
      <c r="AB67">
        <v>19.309999999999999</v>
      </c>
    </row>
    <row r="68" spans="7:28">
      <c r="G68" t="s">
        <v>110</v>
      </c>
      <c r="H68" s="73">
        <v>211.4</v>
      </c>
      <c r="I68" s="46">
        <v>118.73</v>
      </c>
      <c r="J68" s="46">
        <v>19.309999999999999</v>
      </c>
      <c r="K68" s="46">
        <v>0</v>
      </c>
      <c r="L68" s="46">
        <v>13.71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363.15</v>
      </c>
      <c r="V68" s="74">
        <v>0</v>
      </c>
      <c r="W68">
        <v>211.4</v>
      </c>
      <c r="X68">
        <v>118.73</v>
      </c>
      <c r="Y68">
        <v>13.71</v>
      </c>
      <c r="Z68">
        <v>0</v>
      </c>
      <c r="AA68">
        <v>0</v>
      </c>
      <c r="AB68">
        <v>19.309999999999999</v>
      </c>
    </row>
    <row r="69" spans="7:28">
      <c r="G69" t="s">
        <v>111</v>
      </c>
      <c r="H69" s="73">
        <v>166.03</v>
      </c>
      <c r="I69" s="46">
        <v>42.47</v>
      </c>
      <c r="J69" s="46">
        <v>19.309999999999999</v>
      </c>
      <c r="K69" s="46">
        <v>0</v>
      </c>
      <c r="L69" s="46">
        <v>15.25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243.06</v>
      </c>
      <c r="V69" s="74">
        <v>0</v>
      </c>
      <c r="W69">
        <v>166.03</v>
      </c>
      <c r="X69">
        <v>42.47</v>
      </c>
      <c r="Y69">
        <v>15.25</v>
      </c>
      <c r="Z69">
        <v>0</v>
      </c>
      <c r="AA69">
        <v>0</v>
      </c>
      <c r="AB69">
        <v>19.309999999999999</v>
      </c>
    </row>
    <row r="70" spans="7:28">
      <c r="G70" t="s">
        <v>112</v>
      </c>
      <c r="H70" s="73">
        <v>144.79</v>
      </c>
      <c r="I70" s="46">
        <v>36.68</v>
      </c>
      <c r="J70" s="46">
        <v>19.309999999999999</v>
      </c>
      <c r="K70" s="46">
        <v>0</v>
      </c>
      <c r="L70" s="46">
        <v>13.22</v>
      </c>
      <c r="M70" s="74">
        <v>0.1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214.1</v>
      </c>
      <c r="V70" s="74">
        <v>0</v>
      </c>
      <c r="W70">
        <v>144.79</v>
      </c>
      <c r="X70">
        <v>36.68</v>
      </c>
      <c r="Y70">
        <v>13.22</v>
      </c>
      <c r="Z70">
        <v>0</v>
      </c>
      <c r="AA70">
        <v>0.1</v>
      </c>
      <c r="AB70">
        <v>19.309999999999999</v>
      </c>
    </row>
    <row r="71" spans="7:28">
      <c r="G71" t="s">
        <v>113</v>
      </c>
      <c r="H71" s="73">
        <v>149.63</v>
      </c>
      <c r="I71" s="46">
        <v>31.85</v>
      </c>
      <c r="J71" s="46">
        <v>0</v>
      </c>
      <c r="K71" s="46">
        <v>0</v>
      </c>
      <c r="L71" s="46">
        <v>12.55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194.03</v>
      </c>
      <c r="V71" s="74">
        <v>0</v>
      </c>
      <c r="W71">
        <v>149.63</v>
      </c>
      <c r="X71">
        <v>31.85</v>
      </c>
      <c r="Y71">
        <v>12.55</v>
      </c>
      <c r="Z71">
        <v>0</v>
      </c>
      <c r="AA71">
        <v>0</v>
      </c>
      <c r="AB71">
        <v>0</v>
      </c>
    </row>
    <row r="72" spans="7:28">
      <c r="G72" t="s">
        <v>114</v>
      </c>
      <c r="H72" s="73">
        <v>142.86000000000001</v>
      </c>
      <c r="I72" s="46">
        <v>37.65</v>
      </c>
      <c r="J72" s="46">
        <v>0</v>
      </c>
      <c r="K72" s="46">
        <v>0</v>
      </c>
      <c r="L72" s="46">
        <v>10.62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191.13</v>
      </c>
      <c r="V72" s="74">
        <v>0</v>
      </c>
      <c r="W72">
        <v>142.86000000000001</v>
      </c>
      <c r="X72">
        <v>37.65</v>
      </c>
      <c r="Y72">
        <v>10.62</v>
      </c>
      <c r="Z72">
        <v>0</v>
      </c>
      <c r="AA72">
        <v>0</v>
      </c>
      <c r="AB72">
        <v>0</v>
      </c>
    </row>
    <row r="73" spans="7:28">
      <c r="G73" t="s">
        <v>115</v>
      </c>
      <c r="H73" s="73">
        <v>150.58000000000001</v>
      </c>
      <c r="I73" s="46">
        <v>24.13</v>
      </c>
      <c r="J73" s="46">
        <v>21.24</v>
      </c>
      <c r="K73" s="46">
        <v>0</v>
      </c>
      <c r="L73" s="46">
        <v>8.69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204.64</v>
      </c>
      <c r="V73" s="74">
        <v>0</v>
      </c>
      <c r="W73">
        <v>150.58000000000001</v>
      </c>
      <c r="X73">
        <v>24.13</v>
      </c>
      <c r="Y73">
        <v>8.69</v>
      </c>
      <c r="Z73">
        <v>0</v>
      </c>
      <c r="AA73">
        <v>0</v>
      </c>
      <c r="AB73">
        <v>21.24</v>
      </c>
    </row>
    <row r="74" spans="7:28">
      <c r="G74" t="s">
        <v>116</v>
      </c>
      <c r="H74" s="73">
        <v>163.13999999999999</v>
      </c>
      <c r="I74" s="46">
        <v>14.48</v>
      </c>
      <c r="J74" s="46">
        <v>1.93</v>
      </c>
      <c r="K74" s="46">
        <v>0</v>
      </c>
      <c r="L74" s="46">
        <v>7.43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186.98</v>
      </c>
      <c r="V74" s="74">
        <v>0</v>
      </c>
      <c r="W74">
        <v>163.13999999999999</v>
      </c>
      <c r="X74">
        <v>14.48</v>
      </c>
      <c r="Y74">
        <v>7.43</v>
      </c>
      <c r="Z74">
        <v>0</v>
      </c>
      <c r="AA74">
        <v>0</v>
      </c>
      <c r="AB74">
        <v>1.93</v>
      </c>
    </row>
    <row r="75" spans="7:28">
      <c r="G75" t="s">
        <v>117</v>
      </c>
      <c r="H75" s="73">
        <v>218.15</v>
      </c>
      <c r="I75" s="46">
        <v>23.17</v>
      </c>
      <c r="J75" s="46">
        <v>0</v>
      </c>
      <c r="K75" s="46">
        <v>0</v>
      </c>
      <c r="L75" s="46">
        <v>6.76</v>
      </c>
      <c r="M75" s="74">
        <v>0</v>
      </c>
      <c r="N75" s="73">
        <v>0</v>
      </c>
      <c r="O75" s="46">
        <v>0</v>
      </c>
      <c r="P75" s="46">
        <v>-27</v>
      </c>
      <c r="Q75" s="46">
        <v>0</v>
      </c>
      <c r="R75" s="46">
        <v>0</v>
      </c>
      <c r="S75" s="74">
        <v>0</v>
      </c>
      <c r="U75" s="73">
        <v>248.08</v>
      </c>
      <c r="V75" s="74">
        <v>-27</v>
      </c>
      <c r="W75">
        <v>218.15</v>
      </c>
      <c r="X75">
        <v>23.17</v>
      </c>
      <c r="Y75">
        <v>6.76</v>
      </c>
      <c r="Z75">
        <v>0</v>
      </c>
      <c r="AA75">
        <v>0</v>
      </c>
      <c r="AB75">
        <v>-27</v>
      </c>
    </row>
    <row r="76" spans="7:28">
      <c r="G76" t="s">
        <v>118</v>
      </c>
      <c r="H76" s="73">
        <v>220.09</v>
      </c>
      <c r="I76" s="46">
        <v>3.86</v>
      </c>
      <c r="J76" s="46">
        <v>0</v>
      </c>
      <c r="K76" s="46">
        <v>0</v>
      </c>
      <c r="L76" s="46">
        <v>6.76</v>
      </c>
      <c r="M76" s="74">
        <v>0</v>
      </c>
      <c r="N76" s="73">
        <v>0</v>
      </c>
      <c r="O76" s="46">
        <v>0</v>
      </c>
      <c r="P76" s="46">
        <v>-16</v>
      </c>
      <c r="Q76" s="46">
        <v>0</v>
      </c>
      <c r="R76" s="46">
        <v>0</v>
      </c>
      <c r="S76" s="74">
        <v>0</v>
      </c>
      <c r="U76" s="73">
        <v>230.71</v>
      </c>
      <c r="V76" s="74">
        <v>-16</v>
      </c>
      <c r="W76">
        <v>220.09</v>
      </c>
      <c r="X76">
        <v>3.86</v>
      </c>
      <c r="Y76">
        <v>6.76</v>
      </c>
      <c r="Z76">
        <v>0</v>
      </c>
      <c r="AA76">
        <v>0</v>
      </c>
      <c r="AB76">
        <v>-16</v>
      </c>
    </row>
    <row r="77" spans="7:28">
      <c r="G77" t="s">
        <v>119</v>
      </c>
      <c r="H77" s="73">
        <v>263.52</v>
      </c>
      <c r="I77" s="46">
        <v>8.69</v>
      </c>
      <c r="J77" s="46">
        <v>0</v>
      </c>
      <c r="K77" s="46">
        <v>0</v>
      </c>
      <c r="L77" s="46">
        <v>6.76</v>
      </c>
      <c r="M77" s="74">
        <v>0</v>
      </c>
      <c r="N77" s="73">
        <v>0</v>
      </c>
      <c r="O77" s="46">
        <v>0</v>
      </c>
      <c r="P77" s="46">
        <v>-49</v>
      </c>
      <c r="Q77" s="46">
        <v>0</v>
      </c>
      <c r="R77" s="46">
        <v>0</v>
      </c>
      <c r="S77" s="74">
        <v>0</v>
      </c>
      <c r="U77" s="73">
        <v>278.97000000000003</v>
      </c>
      <c r="V77" s="74">
        <v>-49</v>
      </c>
      <c r="W77">
        <v>263.52</v>
      </c>
      <c r="X77">
        <v>8.69</v>
      </c>
      <c r="Y77">
        <v>6.76</v>
      </c>
      <c r="Z77">
        <v>0</v>
      </c>
      <c r="AA77">
        <v>0</v>
      </c>
      <c r="AB77">
        <v>-49</v>
      </c>
    </row>
    <row r="78" spans="7:28">
      <c r="G78" t="s">
        <v>120</v>
      </c>
      <c r="H78" s="73">
        <v>210.43</v>
      </c>
      <c r="I78" s="46">
        <v>0</v>
      </c>
      <c r="J78" s="46">
        <v>0</v>
      </c>
      <c r="K78" s="46">
        <v>0</v>
      </c>
      <c r="L78" s="46">
        <v>6.76</v>
      </c>
      <c r="M78" s="74">
        <v>0</v>
      </c>
      <c r="N78" s="73">
        <v>0</v>
      </c>
      <c r="O78" s="46">
        <v>-35</v>
      </c>
      <c r="P78" s="46">
        <v>-59</v>
      </c>
      <c r="Q78" s="46">
        <v>0</v>
      </c>
      <c r="R78" s="46">
        <v>0</v>
      </c>
      <c r="S78" s="74">
        <v>0</v>
      </c>
      <c r="U78" s="73">
        <v>217.19</v>
      </c>
      <c r="V78" s="74">
        <v>-94</v>
      </c>
      <c r="W78">
        <v>210.43</v>
      </c>
      <c r="X78">
        <v>-35</v>
      </c>
      <c r="Y78">
        <v>6.76</v>
      </c>
      <c r="Z78">
        <v>0</v>
      </c>
      <c r="AA78">
        <v>0</v>
      </c>
      <c r="AB78">
        <v>-59</v>
      </c>
    </row>
    <row r="79" spans="7:28">
      <c r="G79" t="s">
        <v>121</v>
      </c>
      <c r="H79" s="73">
        <v>13.57</v>
      </c>
      <c r="I79" s="46">
        <v>0</v>
      </c>
      <c r="J79" s="46">
        <v>0</v>
      </c>
      <c r="K79" s="46">
        <v>0</v>
      </c>
      <c r="L79" s="46">
        <v>6.36</v>
      </c>
      <c r="M79" s="74">
        <v>0.09</v>
      </c>
      <c r="N79" s="73">
        <v>0</v>
      </c>
      <c r="O79" s="46">
        <v>-30</v>
      </c>
      <c r="P79" s="46">
        <v>-32</v>
      </c>
      <c r="Q79" s="46">
        <v>0</v>
      </c>
      <c r="R79" s="46">
        <v>0</v>
      </c>
      <c r="S79" s="74">
        <v>0</v>
      </c>
      <c r="U79" s="73">
        <v>20.02</v>
      </c>
      <c r="V79" s="74">
        <v>-62</v>
      </c>
      <c r="W79">
        <v>13.57</v>
      </c>
      <c r="X79">
        <v>-30</v>
      </c>
      <c r="Y79">
        <v>6.36</v>
      </c>
      <c r="Z79">
        <v>0</v>
      </c>
      <c r="AA79">
        <v>0.09</v>
      </c>
      <c r="AB79">
        <v>-32</v>
      </c>
    </row>
    <row r="80" spans="7:28">
      <c r="G80" t="s">
        <v>122</v>
      </c>
      <c r="H80" s="73">
        <v>7.01</v>
      </c>
      <c r="I80" s="46">
        <v>0</v>
      </c>
      <c r="J80" s="46">
        <v>0</v>
      </c>
      <c r="K80" s="46">
        <v>0</v>
      </c>
      <c r="L80" s="46">
        <v>5.41</v>
      </c>
      <c r="M80" s="74">
        <v>1.76</v>
      </c>
      <c r="N80" s="73">
        <v>0</v>
      </c>
      <c r="O80" s="46">
        <v>-20</v>
      </c>
      <c r="P80" s="46">
        <v>-20</v>
      </c>
      <c r="Q80" s="46">
        <v>0</v>
      </c>
      <c r="R80" s="46">
        <v>0</v>
      </c>
      <c r="S80" s="74">
        <v>0</v>
      </c>
      <c r="U80" s="73">
        <v>14.18</v>
      </c>
      <c r="V80" s="74">
        <v>-40</v>
      </c>
      <c r="W80">
        <v>7.01</v>
      </c>
      <c r="X80">
        <v>-20</v>
      </c>
      <c r="Y80">
        <v>5.41</v>
      </c>
      <c r="Z80">
        <v>0</v>
      </c>
      <c r="AA80">
        <v>1.76</v>
      </c>
      <c r="AB80">
        <v>-20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3.29</v>
      </c>
      <c r="M81" s="74">
        <v>1.1499999999999999</v>
      </c>
      <c r="N81" s="73">
        <v>-102</v>
      </c>
      <c r="O81" s="46">
        <v>0</v>
      </c>
      <c r="P81" s="46">
        <v>-33</v>
      </c>
      <c r="Q81" s="46">
        <v>0</v>
      </c>
      <c r="R81" s="46">
        <v>0</v>
      </c>
      <c r="S81" s="74">
        <v>0</v>
      </c>
      <c r="U81" s="73">
        <v>4.4400000000000004</v>
      </c>
      <c r="V81" s="74">
        <v>-135</v>
      </c>
      <c r="W81">
        <v>-102</v>
      </c>
      <c r="X81">
        <v>0</v>
      </c>
      <c r="Y81">
        <v>3.29</v>
      </c>
      <c r="Z81">
        <v>0</v>
      </c>
      <c r="AA81">
        <v>1.1499999999999999</v>
      </c>
      <c r="AB81">
        <v>-33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3.39</v>
      </c>
      <c r="M82" s="74">
        <v>1.69</v>
      </c>
      <c r="N82" s="73">
        <v>-103</v>
      </c>
      <c r="O82" s="46">
        <v>0</v>
      </c>
      <c r="P82" s="46">
        <v>-34</v>
      </c>
      <c r="Q82" s="46">
        <v>0</v>
      </c>
      <c r="R82" s="46">
        <v>0</v>
      </c>
      <c r="S82" s="74">
        <v>0</v>
      </c>
      <c r="U82" s="73">
        <v>5.08</v>
      </c>
      <c r="V82" s="74">
        <v>-137</v>
      </c>
      <c r="W82">
        <v>-103</v>
      </c>
      <c r="X82">
        <v>0</v>
      </c>
      <c r="Y82">
        <v>3.39</v>
      </c>
      <c r="Z82">
        <v>0</v>
      </c>
      <c r="AA82">
        <v>1.69</v>
      </c>
      <c r="AB82">
        <v>-34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2.67</v>
      </c>
      <c r="M83" s="74">
        <v>1.07</v>
      </c>
      <c r="N83" s="73">
        <v>-65</v>
      </c>
      <c r="O83" s="46">
        <v>0</v>
      </c>
      <c r="P83" s="46">
        <v>-30</v>
      </c>
      <c r="Q83" s="46">
        <v>-15</v>
      </c>
      <c r="R83" s="46">
        <v>0</v>
      </c>
      <c r="S83" s="74">
        <v>0</v>
      </c>
      <c r="U83" s="73">
        <v>3.74</v>
      </c>
      <c r="V83" s="74">
        <v>-110</v>
      </c>
      <c r="W83">
        <v>-65</v>
      </c>
      <c r="X83">
        <v>0</v>
      </c>
      <c r="Y83">
        <v>2.67</v>
      </c>
      <c r="Z83">
        <v>-15</v>
      </c>
      <c r="AA83">
        <v>1.07</v>
      </c>
      <c r="AB83">
        <v>-30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2.42</v>
      </c>
      <c r="M84" s="74">
        <v>1.1000000000000001</v>
      </c>
      <c r="N84" s="73">
        <v>-66</v>
      </c>
      <c r="O84" s="46">
        <v>0</v>
      </c>
      <c r="P84" s="46">
        <v>-28</v>
      </c>
      <c r="Q84" s="46">
        <v>-15</v>
      </c>
      <c r="R84" s="46">
        <v>0</v>
      </c>
      <c r="S84" s="74">
        <v>0</v>
      </c>
      <c r="U84" s="73">
        <v>3.52</v>
      </c>
      <c r="V84" s="74">
        <v>-109</v>
      </c>
      <c r="W84">
        <v>-66</v>
      </c>
      <c r="X84">
        <v>0</v>
      </c>
      <c r="Y84">
        <v>2.42</v>
      </c>
      <c r="Z84">
        <v>-15</v>
      </c>
      <c r="AA84">
        <v>1.1000000000000001</v>
      </c>
      <c r="AB84">
        <v>-28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1.69</v>
      </c>
      <c r="M85" s="74">
        <v>1.03</v>
      </c>
      <c r="N85" s="73">
        <v>-39</v>
      </c>
      <c r="O85" s="46">
        <v>0</v>
      </c>
      <c r="P85" s="46">
        <v>0</v>
      </c>
      <c r="Q85" s="46">
        <v>-15</v>
      </c>
      <c r="R85" s="46">
        <v>0</v>
      </c>
      <c r="S85" s="74">
        <v>0</v>
      </c>
      <c r="U85" s="73">
        <v>2.72</v>
      </c>
      <c r="V85" s="74">
        <v>-54</v>
      </c>
      <c r="W85">
        <v>-39</v>
      </c>
      <c r="X85">
        <v>0</v>
      </c>
      <c r="Y85">
        <v>1.69</v>
      </c>
      <c r="Z85">
        <v>-15</v>
      </c>
      <c r="AA85">
        <v>1.03</v>
      </c>
      <c r="AB85">
        <v>0</v>
      </c>
    </row>
    <row r="86" spans="7:28">
      <c r="G86" t="s">
        <v>128</v>
      </c>
      <c r="H86" s="73">
        <v>0</v>
      </c>
      <c r="I86" s="46">
        <v>8.36</v>
      </c>
      <c r="J86" s="46">
        <v>0</v>
      </c>
      <c r="K86" s="46">
        <v>0</v>
      </c>
      <c r="L86" s="46">
        <v>1.51</v>
      </c>
      <c r="M86" s="74">
        <v>1.05</v>
      </c>
      <c r="N86" s="73">
        <v>-42</v>
      </c>
      <c r="O86" s="46">
        <v>0</v>
      </c>
      <c r="P86" s="46">
        <v>0</v>
      </c>
      <c r="Q86" s="46">
        <v>-15</v>
      </c>
      <c r="R86" s="46">
        <v>0</v>
      </c>
      <c r="S86" s="74">
        <v>0</v>
      </c>
      <c r="U86" s="73">
        <v>10.92</v>
      </c>
      <c r="V86" s="74">
        <v>-57</v>
      </c>
      <c r="W86">
        <v>-42</v>
      </c>
      <c r="X86">
        <v>8.36</v>
      </c>
      <c r="Y86">
        <v>1.51</v>
      </c>
      <c r="Z86">
        <v>-15</v>
      </c>
      <c r="AA86">
        <v>1.05</v>
      </c>
      <c r="AB86">
        <v>0</v>
      </c>
    </row>
    <row r="87" spans="7:28">
      <c r="G87" t="s">
        <v>129</v>
      </c>
      <c r="H87" s="73">
        <v>8.34</v>
      </c>
      <c r="I87" s="46">
        <v>0</v>
      </c>
      <c r="J87" s="46">
        <v>4.58</v>
      </c>
      <c r="K87" s="46">
        <v>0</v>
      </c>
      <c r="L87" s="46">
        <v>1.03</v>
      </c>
      <c r="M87" s="74">
        <v>0.52</v>
      </c>
      <c r="N87" s="73">
        <v>0</v>
      </c>
      <c r="O87" s="46">
        <v>0</v>
      </c>
      <c r="P87" s="46">
        <v>0</v>
      </c>
      <c r="Q87" s="46">
        <v>-15</v>
      </c>
      <c r="R87" s="46">
        <v>0</v>
      </c>
      <c r="S87" s="74">
        <v>0</v>
      </c>
      <c r="U87" s="73">
        <v>14.47</v>
      </c>
      <c r="V87" s="74">
        <v>-15</v>
      </c>
      <c r="W87">
        <v>8.34</v>
      </c>
      <c r="X87">
        <v>0</v>
      </c>
      <c r="Y87">
        <v>1.03</v>
      </c>
      <c r="Z87">
        <v>-15</v>
      </c>
      <c r="AA87">
        <v>0.52</v>
      </c>
      <c r="AB87">
        <v>4.58</v>
      </c>
    </row>
    <row r="88" spans="7:28">
      <c r="G88" t="s">
        <v>130</v>
      </c>
      <c r="H88" s="73">
        <v>11.35</v>
      </c>
      <c r="I88" s="46">
        <v>0</v>
      </c>
      <c r="J88" s="46">
        <v>4.3099999999999996</v>
      </c>
      <c r="K88" s="46">
        <v>0</v>
      </c>
      <c r="L88" s="46">
        <v>0.97</v>
      </c>
      <c r="M88" s="74">
        <v>0.31</v>
      </c>
      <c r="N88" s="73">
        <v>0</v>
      </c>
      <c r="O88" s="46">
        <v>0</v>
      </c>
      <c r="P88" s="46">
        <v>0</v>
      </c>
      <c r="Q88" s="46">
        <v>-15</v>
      </c>
      <c r="R88" s="46">
        <v>0</v>
      </c>
      <c r="S88" s="74">
        <v>0</v>
      </c>
      <c r="U88" s="73">
        <v>16.940000000000001</v>
      </c>
      <c r="V88" s="74">
        <v>-15</v>
      </c>
      <c r="W88">
        <v>11.35</v>
      </c>
      <c r="X88">
        <v>0</v>
      </c>
      <c r="Y88">
        <v>0.97</v>
      </c>
      <c r="Z88">
        <v>-15</v>
      </c>
      <c r="AA88">
        <v>0.31</v>
      </c>
      <c r="AB88">
        <v>4.3099999999999996</v>
      </c>
    </row>
    <row r="89" spans="7:28">
      <c r="G89" t="s">
        <v>131</v>
      </c>
      <c r="H89" s="73">
        <v>12.48</v>
      </c>
      <c r="I89" s="46">
        <v>0</v>
      </c>
      <c r="J89" s="46">
        <v>0</v>
      </c>
      <c r="K89" s="46">
        <v>0</v>
      </c>
      <c r="L89" s="46">
        <v>0.83</v>
      </c>
      <c r="M89" s="74">
        <v>0.34</v>
      </c>
      <c r="N89" s="73">
        <v>0</v>
      </c>
      <c r="O89" s="46">
        <v>0</v>
      </c>
      <c r="P89" s="46">
        <v>-8</v>
      </c>
      <c r="Q89" s="46">
        <v>-15</v>
      </c>
      <c r="R89" s="46">
        <v>0</v>
      </c>
      <c r="S89" s="74">
        <v>0</v>
      </c>
      <c r="U89" s="73">
        <v>13.65</v>
      </c>
      <c r="V89" s="74">
        <v>-23</v>
      </c>
      <c r="W89">
        <v>12.48</v>
      </c>
      <c r="X89">
        <v>0</v>
      </c>
      <c r="Y89">
        <v>0.83</v>
      </c>
      <c r="Z89">
        <v>-15</v>
      </c>
      <c r="AA89">
        <v>0.34</v>
      </c>
      <c r="AB89">
        <v>-8</v>
      </c>
    </row>
    <row r="90" spans="7:28">
      <c r="G90" t="s">
        <v>132</v>
      </c>
      <c r="H90" s="73">
        <v>0</v>
      </c>
      <c r="I90" s="46">
        <v>0</v>
      </c>
      <c r="J90" s="46">
        <v>26.3</v>
      </c>
      <c r="K90" s="46">
        <v>0</v>
      </c>
      <c r="L90" s="46">
        <v>0.82</v>
      </c>
      <c r="M90" s="74">
        <v>0.18</v>
      </c>
      <c r="N90" s="73">
        <v>-85</v>
      </c>
      <c r="O90" s="46">
        <v>0</v>
      </c>
      <c r="P90" s="46">
        <v>0</v>
      </c>
      <c r="Q90" s="46">
        <v>-15</v>
      </c>
      <c r="R90" s="46">
        <v>0</v>
      </c>
      <c r="S90" s="74">
        <v>0</v>
      </c>
      <c r="U90" s="73">
        <v>27.3</v>
      </c>
      <c r="V90" s="74">
        <v>-100</v>
      </c>
      <c r="W90">
        <v>-85</v>
      </c>
      <c r="X90">
        <v>0</v>
      </c>
      <c r="Y90">
        <v>0.82</v>
      </c>
      <c r="Z90">
        <v>-15</v>
      </c>
      <c r="AA90">
        <v>0.18</v>
      </c>
      <c r="AB90">
        <v>26.3</v>
      </c>
    </row>
    <row r="91" spans="7:28">
      <c r="G91" t="s">
        <v>133</v>
      </c>
      <c r="H91" s="73">
        <v>0</v>
      </c>
      <c r="I91" s="46">
        <v>0</v>
      </c>
      <c r="J91" s="46">
        <v>36.79</v>
      </c>
      <c r="K91" s="46">
        <v>0</v>
      </c>
      <c r="L91" s="46">
        <v>0.74</v>
      </c>
      <c r="M91" s="74">
        <v>0.17</v>
      </c>
      <c r="N91" s="73">
        <v>0</v>
      </c>
      <c r="O91" s="46">
        <v>0</v>
      </c>
      <c r="P91" s="46">
        <v>0</v>
      </c>
      <c r="Q91" s="46">
        <v>-15</v>
      </c>
      <c r="R91" s="46">
        <v>0</v>
      </c>
      <c r="S91" s="74">
        <v>0</v>
      </c>
      <c r="U91" s="73">
        <v>37.700000000000003</v>
      </c>
      <c r="V91" s="74">
        <v>-15</v>
      </c>
      <c r="W91">
        <v>0</v>
      </c>
      <c r="X91">
        <v>0</v>
      </c>
      <c r="Y91">
        <v>0.74</v>
      </c>
      <c r="Z91">
        <v>-15</v>
      </c>
      <c r="AA91">
        <v>0.17</v>
      </c>
      <c r="AB91">
        <v>36.79</v>
      </c>
    </row>
    <row r="92" spans="7:28">
      <c r="G92" t="s">
        <v>134</v>
      </c>
      <c r="H92" s="73">
        <v>35.22</v>
      </c>
      <c r="I92" s="46">
        <v>0</v>
      </c>
      <c r="J92" s="46">
        <v>25.75</v>
      </c>
      <c r="K92" s="46">
        <v>0</v>
      </c>
      <c r="L92" s="46">
        <v>0.71</v>
      </c>
      <c r="M92" s="74">
        <v>0.23</v>
      </c>
      <c r="N92" s="73">
        <v>0</v>
      </c>
      <c r="O92" s="46">
        <v>0</v>
      </c>
      <c r="P92" s="46">
        <v>0</v>
      </c>
      <c r="Q92" s="46">
        <v>-15</v>
      </c>
      <c r="R92" s="46">
        <v>0</v>
      </c>
      <c r="S92" s="74">
        <v>0</v>
      </c>
      <c r="U92" s="73">
        <v>61.91</v>
      </c>
      <c r="V92" s="74">
        <v>-15</v>
      </c>
      <c r="W92">
        <v>35.22</v>
      </c>
      <c r="X92">
        <v>0</v>
      </c>
      <c r="Y92">
        <v>0.71</v>
      </c>
      <c r="Z92">
        <v>-15</v>
      </c>
      <c r="AA92">
        <v>0.23</v>
      </c>
      <c r="AB92">
        <v>25.75</v>
      </c>
    </row>
    <row r="93" spans="7:28">
      <c r="G93" t="s">
        <v>135</v>
      </c>
      <c r="H93" s="73">
        <v>51.35</v>
      </c>
      <c r="I93" s="46">
        <v>0</v>
      </c>
      <c r="J93" s="46">
        <v>0</v>
      </c>
      <c r="K93" s="46">
        <v>0</v>
      </c>
      <c r="L93" s="46">
        <v>0.66</v>
      </c>
      <c r="M93" s="74">
        <v>0.15</v>
      </c>
      <c r="N93" s="73">
        <v>0</v>
      </c>
      <c r="O93" s="46">
        <v>0</v>
      </c>
      <c r="P93" s="46">
        <v>0</v>
      </c>
      <c r="Q93" s="46">
        <v>-15</v>
      </c>
      <c r="R93" s="46">
        <v>0</v>
      </c>
      <c r="S93" s="74">
        <v>0</v>
      </c>
      <c r="U93" s="73">
        <v>52.16</v>
      </c>
      <c r="V93" s="74">
        <v>-15</v>
      </c>
      <c r="W93">
        <v>51.35</v>
      </c>
      <c r="X93">
        <v>0</v>
      </c>
      <c r="Y93">
        <v>0.66</v>
      </c>
      <c r="Z93">
        <v>-15</v>
      </c>
      <c r="AA93">
        <v>0.15</v>
      </c>
      <c r="AB93">
        <v>0</v>
      </c>
    </row>
    <row r="94" spans="7:28">
      <c r="G94" t="s">
        <v>136</v>
      </c>
      <c r="H94" s="73">
        <v>30.98</v>
      </c>
      <c r="I94" s="46">
        <v>0</v>
      </c>
      <c r="J94" s="46">
        <v>12.11</v>
      </c>
      <c r="K94" s="46">
        <v>0</v>
      </c>
      <c r="L94" s="46">
        <v>0.7</v>
      </c>
      <c r="M94" s="74">
        <v>0.27</v>
      </c>
      <c r="N94" s="73">
        <v>0</v>
      </c>
      <c r="O94" s="46">
        <v>0</v>
      </c>
      <c r="P94" s="46">
        <v>0</v>
      </c>
      <c r="Q94" s="46">
        <v>-15</v>
      </c>
      <c r="R94" s="46">
        <v>0</v>
      </c>
      <c r="S94" s="74">
        <v>0</v>
      </c>
      <c r="U94" s="73">
        <v>44.06</v>
      </c>
      <c r="V94" s="74">
        <v>-15</v>
      </c>
      <c r="W94">
        <v>30.98</v>
      </c>
      <c r="X94">
        <v>0</v>
      </c>
      <c r="Y94">
        <v>0.7</v>
      </c>
      <c r="Z94">
        <v>-15</v>
      </c>
      <c r="AA94">
        <v>0.27</v>
      </c>
      <c r="AB94">
        <v>12.11</v>
      </c>
    </row>
    <row r="95" spans="7:28">
      <c r="G95" t="s">
        <v>137</v>
      </c>
      <c r="H95" s="73">
        <v>15.79</v>
      </c>
      <c r="I95" s="46">
        <v>0</v>
      </c>
      <c r="J95" s="46">
        <v>0</v>
      </c>
      <c r="K95" s="46">
        <v>0</v>
      </c>
      <c r="L95" s="46">
        <v>0.82</v>
      </c>
      <c r="M95" s="74">
        <v>0.38</v>
      </c>
      <c r="N95" s="73">
        <v>0</v>
      </c>
      <c r="O95" s="46">
        <v>0</v>
      </c>
      <c r="P95" s="46">
        <v>0</v>
      </c>
      <c r="Q95" s="46">
        <v>-15</v>
      </c>
      <c r="R95" s="46">
        <v>0</v>
      </c>
      <c r="S95" s="74">
        <v>0</v>
      </c>
      <c r="U95" s="73">
        <v>16.989999999999998</v>
      </c>
      <c r="V95" s="74">
        <v>-15</v>
      </c>
      <c r="W95">
        <v>15.79</v>
      </c>
      <c r="X95">
        <v>0</v>
      </c>
      <c r="Y95">
        <v>0.82</v>
      </c>
      <c r="Z95">
        <v>-15</v>
      </c>
      <c r="AA95">
        <v>0.38</v>
      </c>
      <c r="AB95">
        <v>0</v>
      </c>
    </row>
    <row r="96" spans="7:28">
      <c r="G96" t="s">
        <v>138</v>
      </c>
      <c r="H96" s="73">
        <v>16.34</v>
      </c>
      <c r="I96" s="46">
        <v>0</v>
      </c>
      <c r="J96" s="46">
        <v>0</v>
      </c>
      <c r="K96" s="46">
        <v>0</v>
      </c>
      <c r="L96" s="46">
        <v>0.8</v>
      </c>
      <c r="M96" s="74">
        <v>0.22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17.36</v>
      </c>
      <c r="V96" s="74">
        <v>-10</v>
      </c>
      <c r="W96">
        <v>16.34</v>
      </c>
      <c r="X96">
        <v>0</v>
      </c>
      <c r="Y96">
        <v>0.8</v>
      </c>
      <c r="Z96">
        <v>-10</v>
      </c>
      <c r="AA96">
        <v>0.22</v>
      </c>
      <c r="AB96">
        <v>0</v>
      </c>
    </row>
    <row r="97" spans="1:83">
      <c r="G97" t="s">
        <v>139</v>
      </c>
      <c r="H97" s="73">
        <v>5.05</v>
      </c>
      <c r="I97" s="46">
        <v>0</v>
      </c>
      <c r="J97" s="46">
        <v>0</v>
      </c>
      <c r="K97" s="46">
        <v>0</v>
      </c>
      <c r="L97" s="46">
        <v>0.99</v>
      </c>
      <c r="M97" s="74">
        <v>0.13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6.17</v>
      </c>
      <c r="V97" s="74">
        <v>-10</v>
      </c>
      <c r="W97">
        <v>5.05</v>
      </c>
      <c r="X97">
        <v>0</v>
      </c>
      <c r="Y97">
        <v>0.99</v>
      </c>
      <c r="Z97">
        <v>-10</v>
      </c>
      <c r="AA97">
        <v>0.13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1.0900000000000001</v>
      </c>
      <c r="M98" s="74">
        <v>0.16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1.25</v>
      </c>
      <c r="V98" s="74">
        <v>-10</v>
      </c>
      <c r="W98">
        <v>0</v>
      </c>
      <c r="X98">
        <v>0</v>
      </c>
      <c r="Y98">
        <v>1.0900000000000001</v>
      </c>
      <c r="Z98">
        <v>-10</v>
      </c>
      <c r="AA98">
        <v>0.16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2.6557500000000003</v>
      </c>
      <c r="I99" s="69">
        <f t="shared" ref="I99:BQ99" si="1">SUM(I3:I98)/4000</f>
        <v>0.4929400000000001</v>
      </c>
      <c r="J99" s="69">
        <f t="shared" si="1"/>
        <v>0.64381750000000026</v>
      </c>
      <c r="K99" s="69">
        <f t="shared" si="1"/>
        <v>0</v>
      </c>
      <c r="L99" s="69">
        <f t="shared" si="1"/>
        <v>0.18983</v>
      </c>
      <c r="M99" s="69">
        <f t="shared" si="1"/>
        <v>3.3450000000000008E-3</v>
      </c>
      <c r="N99" s="68">
        <f t="shared" si="1"/>
        <v>-0.185</v>
      </c>
      <c r="O99" s="69">
        <f t="shared" si="1"/>
        <v>-2.9250000000000002E-2</v>
      </c>
      <c r="P99" s="69">
        <f t="shared" si="1"/>
        <v>-0.16400000000000001</v>
      </c>
      <c r="Q99" s="69">
        <f t="shared" si="1"/>
        <v>-0.28999999999999998</v>
      </c>
      <c r="R99" s="69">
        <f t="shared" si="1"/>
        <v>0</v>
      </c>
      <c r="S99" s="70">
        <f t="shared" si="1"/>
        <v>0</v>
      </c>
      <c r="U99" s="68">
        <f t="shared" si="1"/>
        <v>3.9856799999999994</v>
      </c>
      <c r="V99" s="70">
        <f t="shared" si="1"/>
        <v>-0.66825000000000001</v>
      </c>
      <c r="W99">
        <f t="shared" si="1"/>
        <v>2.4707500000000007</v>
      </c>
      <c r="X99">
        <f t="shared" si="1"/>
        <v>0.4636900000000001</v>
      </c>
      <c r="Y99">
        <f t="shared" si="1"/>
        <v>0.18983</v>
      </c>
      <c r="Z99">
        <f t="shared" si="1"/>
        <v>-0.28999999999999998</v>
      </c>
      <c r="AA99">
        <f t="shared" si="1"/>
        <v>3.3450000000000008E-3</v>
      </c>
      <c r="AB99">
        <f t="shared" si="1"/>
        <v>0.4798174999999999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23.96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23.96</v>
      </c>
      <c r="W3">
        <v>0</v>
      </c>
      <c r="X3">
        <v>23.96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24.47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24.47</v>
      </c>
      <c r="W4">
        <v>0</v>
      </c>
      <c r="X4">
        <v>24.47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22.63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22.63</v>
      </c>
      <c r="W5">
        <v>0</v>
      </c>
      <c r="X5">
        <v>22.63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19.91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19.91</v>
      </c>
      <c r="W6">
        <v>0</v>
      </c>
      <c r="X6">
        <v>19.91</v>
      </c>
      <c r="Y6">
        <v>0</v>
      </c>
    </row>
    <row r="7" spans="1:25">
      <c r="G7" t="s">
        <v>49</v>
      </c>
      <c r="H7" s="73">
        <v>0</v>
      </c>
      <c r="I7" s="46">
        <v>21.43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21.43</v>
      </c>
      <c r="W7">
        <v>0</v>
      </c>
      <c r="X7">
        <v>21.43</v>
      </c>
      <c r="Y7">
        <v>0</v>
      </c>
    </row>
    <row r="8" spans="1:25">
      <c r="G8" t="s">
        <v>50</v>
      </c>
      <c r="H8" s="73">
        <v>0</v>
      </c>
      <c r="I8" s="46">
        <v>18.16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18.16</v>
      </c>
      <c r="W8">
        <v>0</v>
      </c>
      <c r="X8">
        <v>18.16</v>
      </c>
      <c r="Y8">
        <v>0</v>
      </c>
    </row>
    <row r="9" spans="1:25">
      <c r="G9" t="s">
        <v>51</v>
      </c>
      <c r="H9" s="73">
        <v>0</v>
      </c>
      <c r="I9" s="46">
        <v>62.74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62.74</v>
      </c>
      <c r="W9">
        <v>0</v>
      </c>
      <c r="X9">
        <v>62.74</v>
      </c>
      <c r="Y9">
        <v>0</v>
      </c>
    </row>
    <row r="10" spans="1:25">
      <c r="G10" t="s">
        <v>52</v>
      </c>
      <c r="H10" s="73">
        <v>0</v>
      </c>
      <c r="I10" s="46">
        <v>48.27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48.26</v>
      </c>
      <c r="W10">
        <v>0</v>
      </c>
      <c r="X10">
        <v>48.27</v>
      </c>
      <c r="Y10">
        <v>0</v>
      </c>
    </row>
    <row r="11" spans="1:25">
      <c r="G11" t="s">
        <v>53</v>
      </c>
      <c r="H11" s="73">
        <v>0</v>
      </c>
      <c r="I11" s="46">
        <v>91.7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91.7</v>
      </c>
      <c r="W11">
        <v>0</v>
      </c>
      <c r="X11">
        <v>91.7</v>
      </c>
      <c r="Y11">
        <v>0</v>
      </c>
    </row>
    <row r="12" spans="1:25">
      <c r="G12" t="s">
        <v>54</v>
      </c>
      <c r="H12" s="73">
        <v>0</v>
      </c>
      <c r="I12" s="46">
        <v>72.400000000000006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72.400000000000006</v>
      </c>
      <c r="W12">
        <v>0</v>
      </c>
      <c r="X12">
        <v>72.400000000000006</v>
      </c>
      <c r="Y12">
        <v>0</v>
      </c>
    </row>
    <row r="13" spans="1:25">
      <c r="G13" t="s">
        <v>55</v>
      </c>
      <c r="H13" s="73">
        <v>0</v>
      </c>
      <c r="I13" s="46">
        <v>53.09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53.09</v>
      </c>
      <c r="W13">
        <v>0</v>
      </c>
      <c r="X13">
        <v>53.09</v>
      </c>
      <c r="Y13">
        <v>0</v>
      </c>
    </row>
    <row r="14" spans="1:25">
      <c r="G14" t="s">
        <v>56</v>
      </c>
      <c r="H14" s="73">
        <v>0</v>
      </c>
      <c r="I14" s="46">
        <v>43.44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43.44</v>
      </c>
      <c r="W14">
        <v>0</v>
      </c>
      <c r="X14">
        <v>43.44</v>
      </c>
      <c r="Y14">
        <v>0</v>
      </c>
    </row>
    <row r="15" spans="1:25">
      <c r="G15" t="s">
        <v>57</v>
      </c>
      <c r="H15" s="73">
        <v>0</v>
      </c>
      <c r="I15" s="46">
        <v>24.13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24.13</v>
      </c>
      <c r="W15">
        <v>0</v>
      </c>
      <c r="X15">
        <v>24.13</v>
      </c>
      <c r="Y15">
        <v>0</v>
      </c>
    </row>
    <row r="16" spans="1:25">
      <c r="G16" t="s">
        <v>58</v>
      </c>
      <c r="H16" s="73">
        <v>0</v>
      </c>
      <c r="I16" s="46">
        <v>9.65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9.65</v>
      </c>
      <c r="W16">
        <v>0</v>
      </c>
      <c r="X16">
        <v>9.65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3.57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3.57</v>
      </c>
      <c r="W22">
        <v>0</v>
      </c>
      <c r="X22">
        <v>0</v>
      </c>
      <c r="Y22">
        <v>3.57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5.15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5.15</v>
      </c>
      <c r="W23">
        <v>0</v>
      </c>
      <c r="X23">
        <v>0</v>
      </c>
      <c r="Y23">
        <v>5.15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4.87</v>
      </c>
      <c r="W24">
        <v>0</v>
      </c>
      <c r="X24">
        <v>0</v>
      </c>
      <c r="Y24">
        <v>4.87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5.68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5.68</v>
      </c>
      <c r="W25">
        <v>0</v>
      </c>
      <c r="X25">
        <v>0</v>
      </c>
      <c r="Y25">
        <v>5.68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3.35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3.35</v>
      </c>
      <c r="W26">
        <v>0</v>
      </c>
      <c r="X26">
        <v>0</v>
      </c>
      <c r="Y26">
        <v>3.35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2.29</v>
      </c>
      <c r="W27">
        <v>0</v>
      </c>
      <c r="X27">
        <v>0</v>
      </c>
      <c r="Y27">
        <v>2.29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3.48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3.48</v>
      </c>
      <c r="W28">
        <v>0</v>
      </c>
      <c r="X28">
        <v>0</v>
      </c>
      <c r="Y28">
        <v>3.48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8.2200000000000006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8.2200000000000006</v>
      </c>
      <c r="W29">
        <v>0</v>
      </c>
      <c r="X29">
        <v>0</v>
      </c>
      <c r="Y29">
        <v>8.2200000000000006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4.7300000000000004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4.7300000000000004</v>
      </c>
      <c r="W30">
        <v>0</v>
      </c>
      <c r="X30">
        <v>0</v>
      </c>
      <c r="Y30">
        <v>4.7300000000000004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1.05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1.05</v>
      </c>
      <c r="W31">
        <v>0</v>
      </c>
      <c r="X31">
        <v>0</v>
      </c>
      <c r="Y31">
        <v>1.05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4.34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4.34</v>
      </c>
      <c r="W35">
        <v>0</v>
      </c>
      <c r="X35">
        <v>0</v>
      </c>
      <c r="Y35">
        <v>4.34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6.47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6.47</v>
      </c>
      <c r="W36">
        <v>0</v>
      </c>
      <c r="X36">
        <v>0</v>
      </c>
      <c r="Y36">
        <v>6.47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4.25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4.25</v>
      </c>
      <c r="W37">
        <v>0</v>
      </c>
      <c r="X37">
        <v>0</v>
      </c>
      <c r="Y37">
        <v>4.25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2.2200000000000002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2.2200000000000002</v>
      </c>
      <c r="W38">
        <v>0</v>
      </c>
      <c r="X38">
        <v>0</v>
      </c>
      <c r="Y38">
        <v>2.2200000000000002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3.86</v>
      </c>
      <c r="W39">
        <v>0</v>
      </c>
      <c r="X39">
        <v>0</v>
      </c>
      <c r="Y39">
        <v>3.86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5.89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5.89</v>
      </c>
      <c r="W40">
        <v>0</v>
      </c>
      <c r="X40">
        <v>0</v>
      </c>
      <c r="Y40">
        <v>5.89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5.98</v>
      </c>
      <c r="W41">
        <v>0</v>
      </c>
      <c r="X41">
        <v>0</v>
      </c>
      <c r="Y41">
        <v>5.98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5.6</v>
      </c>
      <c r="W42">
        <v>0</v>
      </c>
      <c r="X42">
        <v>0</v>
      </c>
      <c r="Y42">
        <v>5.6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3.28</v>
      </c>
      <c r="W43">
        <v>0</v>
      </c>
      <c r="X43">
        <v>0</v>
      </c>
      <c r="Y43">
        <v>3.28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3.38</v>
      </c>
      <c r="W44">
        <v>0</v>
      </c>
      <c r="X44">
        <v>0</v>
      </c>
      <c r="Y44">
        <v>3.38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3.48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3.48</v>
      </c>
      <c r="W45">
        <v>0</v>
      </c>
      <c r="X45">
        <v>0</v>
      </c>
      <c r="Y45">
        <v>3.48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1.25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1.25</v>
      </c>
      <c r="W46">
        <v>0</v>
      </c>
      <c r="X46">
        <v>0</v>
      </c>
      <c r="Y46">
        <v>1.25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1.45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1.45</v>
      </c>
      <c r="W47">
        <v>0</v>
      </c>
      <c r="X47">
        <v>0</v>
      </c>
      <c r="Y47">
        <v>1.45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2.8</v>
      </c>
      <c r="W48">
        <v>0</v>
      </c>
      <c r="X48">
        <v>0</v>
      </c>
      <c r="Y48">
        <v>2.8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2.7</v>
      </c>
      <c r="W49">
        <v>0</v>
      </c>
      <c r="X49">
        <v>0</v>
      </c>
      <c r="Y49">
        <v>2.7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1.54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1.54</v>
      </c>
      <c r="W50">
        <v>0</v>
      </c>
      <c r="X50">
        <v>0</v>
      </c>
      <c r="Y50">
        <v>1.54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1.45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1.45</v>
      </c>
      <c r="W51">
        <v>0</v>
      </c>
      <c r="X51">
        <v>0</v>
      </c>
      <c r="Y51">
        <v>1.45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3.48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3.48</v>
      </c>
      <c r="W52">
        <v>0</v>
      </c>
      <c r="X52">
        <v>0</v>
      </c>
      <c r="Y52">
        <v>3.48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4.63</v>
      </c>
      <c r="W53">
        <v>0</v>
      </c>
      <c r="X53">
        <v>0</v>
      </c>
      <c r="Y53">
        <v>4.63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5.5</v>
      </c>
      <c r="W54">
        <v>0</v>
      </c>
      <c r="X54">
        <v>0</v>
      </c>
      <c r="Y54">
        <v>5.5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7.53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7.53</v>
      </c>
      <c r="W55">
        <v>0</v>
      </c>
      <c r="X55">
        <v>0</v>
      </c>
      <c r="Y55">
        <v>7.53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6.37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6.37</v>
      </c>
      <c r="W56">
        <v>0</v>
      </c>
      <c r="X56">
        <v>0</v>
      </c>
      <c r="Y56">
        <v>6.37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7.24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7.24</v>
      </c>
      <c r="W57">
        <v>0</v>
      </c>
      <c r="X57">
        <v>0</v>
      </c>
      <c r="Y57">
        <v>7.24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6.95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6.95</v>
      </c>
      <c r="W58">
        <v>0</v>
      </c>
      <c r="X58">
        <v>0</v>
      </c>
      <c r="Y58">
        <v>6.95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8.49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8.49</v>
      </c>
      <c r="W59">
        <v>0</v>
      </c>
      <c r="X59">
        <v>0</v>
      </c>
      <c r="Y59">
        <v>8.49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7.31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7.31</v>
      </c>
      <c r="W60">
        <v>0</v>
      </c>
      <c r="X60">
        <v>0</v>
      </c>
      <c r="Y60">
        <v>7.31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5.36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5.36</v>
      </c>
      <c r="W61">
        <v>0</v>
      </c>
      <c r="X61">
        <v>0</v>
      </c>
      <c r="Y61">
        <v>5.36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4.24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4.24</v>
      </c>
      <c r="W62">
        <v>0</v>
      </c>
      <c r="X62">
        <v>0</v>
      </c>
      <c r="Y62">
        <v>4.24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2.88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2.88</v>
      </c>
      <c r="W63">
        <v>0</v>
      </c>
      <c r="X63">
        <v>0</v>
      </c>
      <c r="Y63">
        <v>2.88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1.43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1.43</v>
      </c>
      <c r="W64">
        <v>0</v>
      </c>
      <c r="X64">
        <v>0</v>
      </c>
      <c r="Y64">
        <v>1.43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1.57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1.57</v>
      </c>
      <c r="W65">
        <v>0</v>
      </c>
      <c r="X65">
        <v>0</v>
      </c>
      <c r="Y65">
        <v>1.57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1.46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1.46</v>
      </c>
      <c r="W66">
        <v>0</v>
      </c>
      <c r="X66">
        <v>0</v>
      </c>
      <c r="Y66">
        <v>1.46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5.98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5.98</v>
      </c>
      <c r="W69">
        <v>0</v>
      </c>
      <c r="X69">
        <v>0</v>
      </c>
      <c r="Y69">
        <v>5.98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4.2699999999999996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4.2699999999999996</v>
      </c>
      <c r="W70">
        <v>0</v>
      </c>
      <c r="X70">
        <v>0</v>
      </c>
      <c r="Y70">
        <v>4.2699999999999996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7.92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7.92</v>
      </c>
      <c r="W71">
        <v>0</v>
      </c>
      <c r="X71">
        <v>0</v>
      </c>
      <c r="Y71">
        <v>7.92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9.65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9.65</v>
      </c>
      <c r="W72">
        <v>0</v>
      </c>
      <c r="X72">
        <v>0</v>
      </c>
      <c r="Y72">
        <v>9.65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11.1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11.1</v>
      </c>
      <c r="W73">
        <v>0</v>
      </c>
      <c r="X73">
        <v>0</v>
      </c>
      <c r="Y73">
        <v>11.1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9.4600000000000009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9.4600000000000009</v>
      </c>
      <c r="W74">
        <v>0</v>
      </c>
      <c r="X74">
        <v>0</v>
      </c>
      <c r="Y74">
        <v>9.4600000000000009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8.98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8.98</v>
      </c>
      <c r="W75">
        <v>0</v>
      </c>
      <c r="X75">
        <v>0</v>
      </c>
      <c r="Y75">
        <v>8.98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7.24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7.24</v>
      </c>
      <c r="W76">
        <v>0</v>
      </c>
      <c r="X76">
        <v>0</v>
      </c>
      <c r="Y76">
        <v>7.24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9.07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9.07</v>
      </c>
      <c r="W77">
        <v>0</v>
      </c>
      <c r="X77">
        <v>0</v>
      </c>
      <c r="Y77">
        <v>9.07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4.3099999999999996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4.3099999999999996</v>
      </c>
      <c r="W78">
        <v>0</v>
      </c>
      <c r="X78">
        <v>0</v>
      </c>
      <c r="Y78">
        <v>4.3099999999999996</v>
      </c>
    </row>
    <row r="79" spans="7:25">
      <c r="G79" t="s">
        <v>121</v>
      </c>
      <c r="H79" s="73">
        <v>142.87</v>
      </c>
      <c r="I79" s="46">
        <v>0</v>
      </c>
      <c r="J79" s="46">
        <v>0</v>
      </c>
      <c r="K79" s="46">
        <v>0</v>
      </c>
      <c r="L79" s="46">
        <v>0</v>
      </c>
      <c r="M79" s="74">
        <v>0.79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143.66</v>
      </c>
      <c r="W79">
        <v>142.87</v>
      </c>
      <c r="X79">
        <v>0</v>
      </c>
      <c r="Y79">
        <v>0.79</v>
      </c>
    </row>
    <row r="80" spans="7:25">
      <c r="G80" t="s">
        <v>122</v>
      </c>
      <c r="H80" s="73">
        <v>8.5299999999999994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8.5299999999999994</v>
      </c>
      <c r="W80">
        <v>8.5299999999999994</v>
      </c>
      <c r="X80">
        <v>0</v>
      </c>
      <c r="Y80">
        <v>0</v>
      </c>
    </row>
    <row r="81" spans="7:25">
      <c r="G81" t="s">
        <v>123</v>
      </c>
      <c r="H81" s="73">
        <v>13.61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13.61</v>
      </c>
      <c r="W81">
        <v>13.61</v>
      </c>
      <c r="X81">
        <v>0</v>
      </c>
      <c r="Y81">
        <v>0</v>
      </c>
    </row>
    <row r="82" spans="7:25">
      <c r="G82" t="s">
        <v>124</v>
      </c>
      <c r="H82" s="73">
        <v>135.91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135.91</v>
      </c>
      <c r="W82">
        <v>135.91</v>
      </c>
      <c r="X82">
        <v>0</v>
      </c>
      <c r="Y82">
        <v>0</v>
      </c>
    </row>
    <row r="83" spans="7:25">
      <c r="G83" t="s">
        <v>125</v>
      </c>
      <c r="H83" s="73">
        <v>19.78</v>
      </c>
      <c r="I83" s="46">
        <v>0</v>
      </c>
      <c r="J83" s="46">
        <v>0</v>
      </c>
      <c r="K83" s="46">
        <v>0</v>
      </c>
      <c r="L83" s="46">
        <v>0</v>
      </c>
      <c r="M83" s="74">
        <v>1.85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21.63</v>
      </c>
      <c r="W83">
        <v>19.78</v>
      </c>
      <c r="X83">
        <v>0</v>
      </c>
      <c r="Y83">
        <v>1.85</v>
      </c>
    </row>
    <row r="84" spans="7:25">
      <c r="G84" t="s">
        <v>126</v>
      </c>
      <c r="H84" s="73">
        <v>28.44</v>
      </c>
      <c r="I84" s="46">
        <v>0</v>
      </c>
      <c r="J84" s="46">
        <v>0</v>
      </c>
      <c r="K84" s="46">
        <v>0</v>
      </c>
      <c r="L84" s="46">
        <v>0</v>
      </c>
      <c r="M84" s="74">
        <v>1.82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30.26</v>
      </c>
      <c r="W84">
        <v>28.44</v>
      </c>
      <c r="X84">
        <v>0</v>
      </c>
      <c r="Y84">
        <v>1.82</v>
      </c>
    </row>
    <row r="85" spans="7:25">
      <c r="G85" t="s">
        <v>127</v>
      </c>
      <c r="H85" s="73">
        <v>16.27</v>
      </c>
      <c r="I85" s="46">
        <v>0</v>
      </c>
      <c r="J85" s="46">
        <v>0</v>
      </c>
      <c r="K85" s="46">
        <v>0</v>
      </c>
      <c r="L85" s="46">
        <v>0</v>
      </c>
      <c r="M85" s="74">
        <v>1.61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17.88</v>
      </c>
      <c r="W85">
        <v>16.27</v>
      </c>
      <c r="X85">
        <v>0</v>
      </c>
      <c r="Y85">
        <v>1.61</v>
      </c>
    </row>
    <row r="86" spans="7:25">
      <c r="G86" t="s">
        <v>128</v>
      </c>
      <c r="H86" s="73">
        <v>29.34</v>
      </c>
      <c r="I86" s="46">
        <v>0</v>
      </c>
      <c r="J86" s="46">
        <v>0</v>
      </c>
      <c r="K86" s="46">
        <v>0</v>
      </c>
      <c r="L86" s="46">
        <v>0</v>
      </c>
      <c r="M86" s="74">
        <v>1.39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30.73</v>
      </c>
      <c r="W86">
        <v>29.34</v>
      </c>
      <c r="X86">
        <v>0</v>
      </c>
      <c r="Y86">
        <v>1.39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1.66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1.66</v>
      </c>
      <c r="W87">
        <v>0</v>
      </c>
      <c r="X87">
        <v>0</v>
      </c>
      <c r="Y87">
        <v>1.66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0.91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0.91</v>
      </c>
      <c r="W88">
        <v>0</v>
      </c>
      <c r="X88">
        <v>0</v>
      </c>
      <c r="Y88">
        <v>0.91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1.35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1.35</v>
      </c>
      <c r="W89">
        <v>0</v>
      </c>
      <c r="X89">
        <v>0</v>
      </c>
      <c r="Y89">
        <v>1.35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0.71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0.71</v>
      </c>
      <c r="W90">
        <v>0</v>
      </c>
      <c r="X90">
        <v>0</v>
      </c>
      <c r="Y90">
        <v>0.71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0.69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0.69</v>
      </c>
      <c r="W91">
        <v>0</v>
      </c>
      <c r="X91">
        <v>0</v>
      </c>
      <c r="Y91">
        <v>0.69</v>
      </c>
    </row>
    <row r="92" spans="7:25">
      <c r="G92" t="s">
        <v>134</v>
      </c>
      <c r="H92" s="73">
        <v>0</v>
      </c>
      <c r="I92" s="46">
        <v>16.57</v>
      </c>
      <c r="J92" s="46">
        <v>0</v>
      </c>
      <c r="K92" s="46">
        <v>0</v>
      </c>
      <c r="L92" s="46">
        <v>0</v>
      </c>
      <c r="M92" s="74">
        <v>0.71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17.28</v>
      </c>
      <c r="W92">
        <v>0</v>
      </c>
      <c r="X92">
        <v>16.57</v>
      </c>
      <c r="Y92">
        <v>0.71</v>
      </c>
    </row>
    <row r="93" spans="7:25">
      <c r="G93" t="s">
        <v>135</v>
      </c>
      <c r="H93" s="73">
        <v>0</v>
      </c>
      <c r="I93" s="46">
        <v>30.3</v>
      </c>
      <c r="J93" s="46">
        <v>0</v>
      </c>
      <c r="K93" s="46">
        <v>0</v>
      </c>
      <c r="L93" s="46">
        <v>0</v>
      </c>
      <c r="M93" s="74">
        <v>0.6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30.9</v>
      </c>
      <c r="W93">
        <v>0</v>
      </c>
      <c r="X93">
        <v>30.3</v>
      </c>
      <c r="Y93">
        <v>0.6</v>
      </c>
    </row>
    <row r="94" spans="7:25">
      <c r="G94" t="s">
        <v>136</v>
      </c>
      <c r="H94" s="73">
        <v>0</v>
      </c>
      <c r="I94" s="46">
        <v>39.770000000000003</v>
      </c>
      <c r="J94" s="46">
        <v>0</v>
      </c>
      <c r="K94" s="46">
        <v>0</v>
      </c>
      <c r="L94" s="46">
        <v>0</v>
      </c>
      <c r="M94" s="74">
        <v>0.81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40.58</v>
      </c>
      <c r="W94">
        <v>0</v>
      </c>
      <c r="X94">
        <v>39.770000000000003</v>
      </c>
      <c r="Y94">
        <v>0.81</v>
      </c>
    </row>
    <row r="95" spans="7:25">
      <c r="G95" t="s">
        <v>137</v>
      </c>
      <c r="H95" s="73">
        <v>0</v>
      </c>
      <c r="I95" s="46">
        <v>49.53</v>
      </c>
      <c r="J95" s="46">
        <v>0</v>
      </c>
      <c r="K95" s="46">
        <v>0</v>
      </c>
      <c r="L95" s="46">
        <v>0</v>
      </c>
      <c r="M95" s="74">
        <v>0.96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50.49</v>
      </c>
      <c r="W95">
        <v>0</v>
      </c>
      <c r="X95">
        <v>49.53</v>
      </c>
      <c r="Y95">
        <v>0.96</v>
      </c>
    </row>
    <row r="96" spans="7:25">
      <c r="G96" t="s">
        <v>138</v>
      </c>
      <c r="H96" s="73">
        <v>0</v>
      </c>
      <c r="I96" s="46">
        <v>52.15</v>
      </c>
      <c r="J96" s="46">
        <v>0</v>
      </c>
      <c r="K96" s="46">
        <v>0</v>
      </c>
      <c r="L96" s="46">
        <v>0</v>
      </c>
      <c r="M96" s="74">
        <v>0.54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52.69</v>
      </c>
      <c r="W96">
        <v>0</v>
      </c>
      <c r="X96">
        <v>52.15</v>
      </c>
      <c r="Y96">
        <v>0.54</v>
      </c>
    </row>
    <row r="97" spans="1:83">
      <c r="G97" t="s">
        <v>139</v>
      </c>
      <c r="H97" s="73">
        <v>0</v>
      </c>
      <c r="I97" s="46">
        <v>51.84</v>
      </c>
      <c r="J97" s="46">
        <v>0</v>
      </c>
      <c r="K97" s="46">
        <v>0</v>
      </c>
      <c r="L97" s="46">
        <v>0</v>
      </c>
      <c r="M97" s="74">
        <v>0.24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52.08</v>
      </c>
      <c r="W97">
        <v>0</v>
      </c>
      <c r="X97">
        <v>51.84</v>
      </c>
      <c r="Y97">
        <v>0.24</v>
      </c>
    </row>
    <row r="98" spans="1:83">
      <c r="G98" t="s">
        <v>140</v>
      </c>
      <c r="H98" s="73">
        <v>0</v>
      </c>
      <c r="I98" s="46">
        <v>50.97</v>
      </c>
      <c r="J98" s="46">
        <v>0</v>
      </c>
      <c r="K98" s="46">
        <v>0</v>
      </c>
      <c r="L98" s="46">
        <v>0</v>
      </c>
      <c r="M98" s="74">
        <v>0.31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51.28</v>
      </c>
      <c r="W98">
        <v>0</v>
      </c>
      <c r="X98">
        <v>50.97</v>
      </c>
      <c r="Y98">
        <v>0.31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9.868749999999997E-2</v>
      </c>
      <c r="I99" s="69">
        <f t="shared" ref="I99:BQ99" si="1">SUM(I3:I98)/4000</f>
        <v>0.20677750000000003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6.7925000000000027E-2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0.37338750000000015</v>
      </c>
      <c r="W99">
        <f t="shared" si="1"/>
        <v>9.868749999999997E-2</v>
      </c>
      <c r="X99">
        <f t="shared" si="1"/>
        <v>0.20677750000000003</v>
      </c>
      <c r="Y99">
        <f t="shared" si="1"/>
        <v>6.7925000000000027E-2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14.226807140766756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125.55509550408188</v>
      </c>
      <c r="J3">
        <f>Bawana_RLNG!P3</f>
        <v>0</v>
      </c>
      <c r="K3">
        <f>Bawana_Spot!P3</f>
        <v>635.49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1308.8566039546199</v>
      </c>
      <c r="P3" s="36">
        <v>118.3754832309512</v>
      </c>
      <c r="Q3" s="36">
        <v>38.245607487367927</v>
      </c>
      <c r="R3" s="38">
        <v>0</v>
      </c>
      <c r="S3" s="38">
        <v>7.66</v>
      </c>
      <c r="T3" s="37">
        <f>SUMPRODUCT(LTA!J3:AN3,LTA!J$101:AN$101,LTA!J$103:AN$103)</f>
        <v>62.34</v>
      </c>
      <c r="U3" s="37">
        <f>SUMPRODUCT(LTA!J3:AN3,LTA!J$102:AN$102,LTA!J$103:AN$103)</f>
        <v>108.88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912.75</v>
      </c>
      <c r="AB3" s="75">
        <f>-STOA!N3</f>
        <v>0</v>
      </c>
      <c r="AC3">
        <f>SUMIF(B3:AB3,"&gt;0")*$AC$2-SUMIF(B3:AB3,"&lt;0")*($AC$2/(1-$AC$2))+SUMIF(AI3:AR3,"&gt;0")*$AC$2-SUMIF(AI3:AR3,"&lt;0")*($AC$2/(1-$AC$2))</f>
        <v>28.956328427292085</v>
      </c>
      <c r="AD3">
        <f>SUM(B3:AB3,AI3:AV3)-AC3</f>
        <v>3376.0477328904958</v>
      </c>
      <c r="AE3">
        <f>'IDT-1'!B3</f>
        <v>0</v>
      </c>
      <c r="AF3" s="24"/>
      <c r="AG3">
        <f>SUM(AD3:AF3)</f>
        <v>3376.0477328904958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-21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14.226807140766756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125.55509550408188</v>
      </c>
      <c r="J4">
        <f>Bawana_RLNG!P4</f>
        <v>0</v>
      </c>
      <c r="K4">
        <f>Bawana_Spot!P4</f>
        <v>607.49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1310.1934207694765</v>
      </c>
      <c r="P4" s="36">
        <v>118.3754832309512</v>
      </c>
      <c r="Q4" s="36">
        <v>38.245607487367927</v>
      </c>
      <c r="R4" s="38">
        <v>0</v>
      </c>
      <c r="S4" s="38">
        <v>7.66</v>
      </c>
      <c r="T4" s="37">
        <f>SUMPRODUCT(LTA!J4:AN4,LTA!J$101:AN$101,LTA!J$103:AN$103)</f>
        <v>60</v>
      </c>
      <c r="U4" s="37">
        <f>SUMPRODUCT(LTA!J4:AN4,LTA!J$102:AN$102,LTA!J$103:AN$103)</f>
        <v>104.78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912.75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28.712146319436435</v>
      </c>
      <c r="AD4">
        <f t="shared" ref="AD4:AD67" si="1">SUM(B4:AB4,AI4:AV4)-AC4</f>
        <v>3339.1887318132081</v>
      </c>
      <c r="AE4">
        <f>'IDT-1'!B4</f>
        <v>0</v>
      </c>
      <c r="AF4" s="24"/>
      <c r="AG4">
        <f t="shared" ref="AG4:AG67" si="2">SUM(AD4:AF4)</f>
        <v>3339.1887318132081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-25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14.226807140766756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125.55509550408188</v>
      </c>
      <c r="J5">
        <f>Bawana_RLNG!P5</f>
        <v>0</v>
      </c>
      <c r="K5">
        <f>Bawana_Spot!P5</f>
        <v>575.49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1307.1845917205703</v>
      </c>
      <c r="P5" s="36">
        <v>118.3754832309512</v>
      </c>
      <c r="Q5" s="36">
        <v>38.245607487367927</v>
      </c>
      <c r="R5" s="38">
        <v>0</v>
      </c>
      <c r="S5" s="38">
        <v>7.66</v>
      </c>
      <c r="T5" s="37">
        <f>SUMPRODUCT(LTA!J5:AN5,LTA!J$101:AN$101,LTA!J$103:AN$103)</f>
        <v>61.33</v>
      </c>
      <c r="U5" s="37">
        <f>SUMPRODUCT(LTA!J5:AN5,LTA!J$102:AN$102,LTA!J$103:AN$103)</f>
        <v>102.79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912.75</v>
      </c>
      <c r="AB5" s="75">
        <f>-STOA!N5</f>
        <v>0</v>
      </c>
      <c r="AC5">
        <f t="shared" si="0"/>
        <v>28.65819172944741</v>
      </c>
      <c r="AD5">
        <f t="shared" si="1"/>
        <v>3274.5738573542908</v>
      </c>
      <c r="AE5">
        <f>'IDT-1'!B5</f>
        <v>0</v>
      </c>
      <c r="AF5" s="24"/>
      <c r="AG5">
        <f t="shared" si="2"/>
        <v>3274.5738573542908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-54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14.226807140766756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125.55509550408188</v>
      </c>
      <c r="J6">
        <f>Bawana_RLNG!P6</f>
        <v>0</v>
      </c>
      <c r="K6">
        <f>Bawana_Spot!P6</f>
        <v>532.49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1307.7853965762527</v>
      </c>
      <c r="P6" s="36">
        <v>118.3754832309512</v>
      </c>
      <c r="Q6" s="36">
        <v>38.245607487367927</v>
      </c>
      <c r="R6" s="38">
        <v>0</v>
      </c>
      <c r="S6" s="38">
        <v>7.66</v>
      </c>
      <c r="T6" s="37">
        <f>SUMPRODUCT(LTA!J6:AN6,LTA!J$101:AN$101,LTA!J$103:AN$103)</f>
        <v>62.34</v>
      </c>
      <c r="U6" s="37">
        <f>SUMPRODUCT(LTA!J6:AN6,LTA!J$102:AN$102,LTA!J$103:AN$103)</f>
        <v>105.29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912.75</v>
      </c>
      <c r="AB6" s="75">
        <f>-STOA!N6</f>
        <v>0</v>
      </c>
      <c r="AC6">
        <f t="shared" si="0"/>
        <v>28.348464805684923</v>
      </c>
      <c r="AD6">
        <f t="shared" si="1"/>
        <v>3233.9943891337357</v>
      </c>
      <c r="AE6">
        <f>'IDT-1'!B6</f>
        <v>0</v>
      </c>
      <c r="AF6" s="24"/>
      <c r="AG6">
        <f t="shared" si="2"/>
        <v>3233.9943891337357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-56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14.226807140766756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125.55509550408188</v>
      </c>
      <c r="J7">
        <f>Bawana_RLNG!P7</f>
        <v>0</v>
      </c>
      <c r="K7">
        <f>Bawana_Spot!P7</f>
        <v>289.49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1308.405250934323</v>
      </c>
      <c r="P7" s="36">
        <v>118.3754832309512</v>
      </c>
      <c r="Q7" s="36">
        <v>38.245607487367927</v>
      </c>
      <c r="R7" s="38">
        <v>0</v>
      </c>
      <c r="S7" s="38">
        <v>7.66</v>
      </c>
      <c r="T7" s="37">
        <f>SUMPRODUCT(LTA!J7:AN7,LTA!J$101:AN$101,LTA!J$103:AN$103)</f>
        <v>64.33</v>
      </c>
      <c r="U7" s="37">
        <f>SUMPRODUCT(LTA!J7:AN7,LTA!J$102:AN$102,LTA!J$103:AN$103)</f>
        <v>107.78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936.82999999999993</v>
      </c>
      <c r="AB7" s="75">
        <f>-STOA!N7</f>
        <v>0</v>
      </c>
      <c r="AC7">
        <f t="shared" si="0"/>
        <v>27.205018749698922</v>
      </c>
      <c r="AD7">
        <f t="shared" si="1"/>
        <v>3211.4876895477923</v>
      </c>
      <c r="AE7">
        <f>'IDT-1'!B7</f>
        <v>0</v>
      </c>
      <c r="AF7" s="24"/>
      <c r="AG7">
        <f t="shared" si="2"/>
        <v>3211.4876895477923</v>
      </c>
      <c r="AI7" s="34">
        <f>PXIL!H7</f>
        <v>0</v>
      </c>
      <c r="AJ7" s="34">
        <f>PXIL!N7</f>
        <v>0</v>
      </c>
      <c r="AK7" s="34">
        <f>RTM_IEX!H7</f>
        <v>134.16999999999999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14.226807140766756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125.55509550408188</v>
      </c>
      <c r="J8">
        <f>Bawana_RLNG!P8</f>
        <v>0</v>
      </c>
      <c r="K8">
        <f>Bawana_Spot!P8</f>
        <v>245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1306.509890717163</v>
      </c>
      <c r="P8" s="36">
        <v>118.3754832309512</v>
      </c>
      <c r="Q8" s="36">
        <v>38.245607487367927</v>
      </c>
      <c r="R8" s="38">
        <v>0</v>
      </c>
      <c r="S8" s="38">
        <v>7.66</v>
      </c>
      <c r="T8" s="37">
        <f>SUMPRODUCT(LTA!J8:AN8,LTA!J$101:AN$101,LTA!J$103:AN$103)</f>
        <v>65</v>
      </c>
      <c r="U8" s="37">
        <f>SUMPRODUCT(LTA!J8:AN8,LTA!J$102:AN$102,LTA!J$103:AN$103)</f>
        <v>108.28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936.82999999999993</v>
      </c>
      <c r="AB8" s="75">
        <f>-STOA!N8</f>
        <v>0</v>
      </c>
      <c r="AC8">
        <f t="shared" si="0"/>
        <v>26.857717723874778</v>
      </c>
      <c r="AD8">
        <f t="shared" si="1"/>
        <v>3170.489630356456</v>
      </c>
      <c r="AE8">
        <f>'IDT-1'!B8</f>
        <v>0</v>
      </c>
      <c r="AF8" s="24"/>
      <c r="AG8">
        <f t="shared" si="2"/>
        <v>3170.489630356456</v>
      </c>
      <c r="AI8" s="34">
        <f>PXIL!H8</f>
        <v>0</v>
      </c>
      <c r="AJ8" s="34">
        <f>PXIL!N8</f>
        <v>0</v>
      </c>
      <c r="AK8" s="34">
        <f>RTM_IEX!H8</f>
        <v>138.04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14.226807140766756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125.55509550408188</v>
      </c>
      <c r="J9">
        <f>Bawana_RLNG!P9</f>
        <v>0</v>
      </c>
      <c r="K9">
        <f>Bawana_Spot!P9</f>
        <v>207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1306.509890717163</v>
      </c>
      <c r="P9" s="36">
        <v>118.3754832309512</v>
      </c>
      <c r="Q9" s="36">
        <v>38.245607487367927</v>
      </c>
      <c r="R9" s="38">
        <v>0</v>
      </c>
      <c r="S9" s="38">
        <v>7.66</v>
      </c>
      <c r="T9" s="37">
        <f>SUMPRODUCT(LTA!J9:AN9,LTA!J$101:AN$101,LTA!J$103:AN$103)</f>
        <v>76.66</v>
      </c>
      <c r="U9" s="37">
        <f>SUMPRODUCT(LTA!J9:AN9,LTA!J$102:AN$102,LTA!J$103:AN$103)</f>
        <v>108.78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936.82999999999993</v>
      </c>
      <c r="AB9" s="75">
        <f>-STOA!N9</f>
        <v>0</v>
      </c>
      <c r="AC9">
        <f t="shared" si="0"/>
        <v>26.202853723874775</v>
      </c>
      <c r="AD9">
        <f t="shared" si="1"/>
        <v>3093.1844943564561</v>
      </c>
      <c r="AE9">
        <f>'IDT-1'!B9</f>
        <v>0</v>
      </c>
      <c r="AF9" s="24"/>
      <c r="AG9">
        <f t="shared" si="2"/>
        <v>3093.1844943564561</v>
      </c>
      <c r="AI9" s="34">
        <f>PXIL!H9</f>
        <v>0</v>
      </c>
      <c r="AJ9" s="34">
        <f>PXIL!N9</f>
        <v>0</v>
      </c>
      <c r="AK9" s="34">
        <f>RTM_IEX!H9</f>
        <v>85.92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14.226807140766756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125.55509550408188</v>
      </c>
      <c r="J10">
        <f>Bawana_RLNG!P10</f>
        <v>0</v>
      </c>
      <c r="K10">
        <f>Bawana_Spot!P10</f>
        <v>166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1306.509890717163</v>
      </c>
      <c r="P10" s="36">
        <v>118.3754832309512</v>
      </c>
      <c r="Q10" s="36">
        <v>38.245607487367927</v>
      </c>
      <c r="R10" s="38">
        <v>0</v>
      </c>
      <c r="S10" s="38">
        <v>7.66</v>
      </c>
      <c r="T10" s="37">
        <f>SUMPRODUCT(LTA!J10:AN10,LTA!J$101:AN$101,LTA!J$103:AN$103)</f>
        <v>77.67</v>
      </c>
      <c r="U10" s="37">
        <f>SUMPRODUCT(LTA!J10:AN10,LTA!J$102:AN$102,LTA!J$103:AN$103)</f>
        <v>111.28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936.82999999999993</v>
      </c>
      <c r="AB10" s="75">
        <f>-STOA!N10</f>
        <v>0</v>
      </c>
      <c r="AC10">
        <f t="shared" si="0"/>
        <v>25.88785372387478</v>
      </c>
      <c r="AD10">
        <f t="shared" si="1"/>
        <v>3055.9994943564561</v>
      </c>
      <c r="AE10">
        <f>'IDT-1'!B10</f>
        <v>0</v>
      </c>
      <c r="AF10" s="24"/>
      <c r="AG10">
        <f t="shared" si="2"/>
        <v>3055.9994943564561</v>
      </c>
      <c r="AI10" s="34">
        <f>PXIL!H10</f>
        <v>0</v>
      </c>
      <c r="AJ10" s="34">
        <f>PXIL!N10</f>
        <v>0</v>
      </c>
      <c r="AK10" s="34">
        <f>RTM_IEX!H10</f>
        <v>85.91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14.226807140766756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125.55509550408188</v>
      </c>
      <c r="J11">
        <f>Bawana_RLNG!P11</f>
        <v>0</v>
      </c>
      <c r="K11">
        <f>Bawana_Spot!P11</f>
        <v>105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1291.9588338332564</v>
      </c>
      <c r="P11" s="36">
        <v>118.3754832309512</v>
      </c>
      <c r="Q11" s="36">
        <v>38.245607487367927</v>
      </c>
      <c r="R11" s="38">
        <v>0</v>
      </c>
      <c r="S11" s="38">
        <v>7.66</v>
      </c>
      <c r="T11" s="37">
        <f>SUMPRODUCT(LTA!J11:AN11,LTA!J$101:AN$101,LTA!J$103:AN$103)</f>
        <v>75.67</v>
      </c>
      <c r="U11" s="37">
        <f>SUMPRODUCT(LTA!J11:AN11,LTA!J$102:AN$102,LTA!J$103:AN$103)</f>
        <v>112.28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499.06</v>
      </c>
      <c r="Z11" s="34">
        <f>IEX!N11</f>
        <v>0</v>
      </c>
      <c r="AA11" s="75">
        <f>STOA!H11</f>
        <v>366.33</v>
      </c>
      <c r="AB11" s="75">
        <f>-STOA!N11</f>
        <v>0</v>
      </c>
      <c r="AC11">
        <f t="shared" si="0"/>
        <v>25.796200846049967</v>
      </c>
      <c r="AD11">
        <f t="shared" si="1"/>
        <v>3045.1800903503745</v>
      </c>
      <c r="AE11">
        <f>'IDT-1'!B11</f>
        <v>0</v>
      </c>
      <c r="AF11" s="24"/>
      <c r="AG11">
        <f t="shared" si="2"/>
        <v>3045.1800903503745</v>
      </c>
      <c r="AI11" s="34">
        <f>PXIL!H11</f>
        <v>0</v>
      </c>
      <c r="AJ11" s="34">
        <f>PXIL!N11</f>
        <v>0</v>
      </c>
      <c r="AK11" s="34">
        <f>RTM_IEX!H11</f>
        <v>222.99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14.226807140766756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125.55509550408188</v>
      </c>
      <c r="J12">
        <f>Bawana_RLNG!P12</f>
        <v>0</v>
      </c>
      <c r="K12">
        <f>Bawana_Spot!P12</f>
        <v>105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1285.8568899985989</v>
      </c>
      <c r="P12" s="36">
        <v>118.3754832309512</v>
      </c>
      <c r="Q12" s="36">
        <v>38.245607487367927</v>
      </c>
      <c r="R12" s="38">
        <v>0</v>
      </c>
      <c r="S12" s="38">
        <v>7.66</v>
      </c>
      <c r="T12" s="37">
        <f>SUMPRODUCT(LTA!J12:AN12,LTA!J$101:AN$101,LTA!J$103:AN$103)</f>
        <v>76.34</v>
      </c>
      <c r="U12" s="37">
        <f>SUMPRODUCT(LTA!J12:AN12,LTA!J$102:AN$102,LTA!J$103:AN$103)</f>
        <v>113.78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466.24</v>
      </c>
      <c r="Z12" s="34">
        <f>IEX!N12</f>
        <v>0</v>
      </c>
      <c r="AA12" s="75">
        <f>STOA!H12</f>
        <v>366.33</v>
      </c>
      <c r="AB12" s="75">
        <f>-STOA!N12</f>
        <v>0</v>
      </c>
      <c r="AC12">
        <f t="shared" si="0"/>
        <v>25.463124517838835</v>
      </c>
      <c r="AD12">
        <f t="shared" si="1"/>
        <v>3005.8612228439279</v>
      </c>
      <c r="AE12">
        <f>'IDT-1'!B12</f>
        <v>0</v>
      </c>
      <c r="AF12" s="24"/>
      <c r="AG12">
        <f t="shared" si="2"/>
        <v>3005.8612228439279</v>
      </c>
      <c r="AI12" s="34">
        <f>PXIL!H12</f>
        <v>0</v>
      </c>
      <c r="AJ12" s="34">
        <f>PXIL!N12</f>
        <v>0</v>
      </c>
      <c r="AK12" s="34">
        <f>RTM_IEX!H12</f>
        <v>220.09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14.226807140766756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125.55509550408188</v>
      </c>
      <c r="J13">
        <f>Bawana_RLNG!P13</f>
        <v>0</v>
      </c>
      <c r="K13">
        <f>Bawana_Spot!P13</f>
        <v>105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1285.8881183512979</v>
      </c>
      <c r="P13" s="36">
        <v>118.3754832309512</v>
      </c>
      <c r="Q13" s="36">
        <v>38.245607487367927</v>
      </c>
      <c r="R13" s="38">
        <v>0</v>
      </c>
      <c r="S13" s="38">
        <v>7.66</v>
      </c>
      <c r="T13" s="37">
        <f>SUMPRODUCT(LTA!J13:AN13,LTA!J$101:AN$101,LTA!J$103:AN$103)</f>
        <v>80.67</v>
      </c>
      <c r="U13" s="37">
        <f>SUMPRODUCT(LTA!J13:AN13,LTA!J$102:AN$102,LTA!J$103:AN$103)</f>
        <v>116.28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429.56</v>
      </c>
      <c r="Z13" s="34">
        <f>IEX!N13</f>
        <v>0</v>
      </c>
      <c r="AA13" s="75">
        <f>STOA!H13</f>
        <v>366.33</v>
      </c>
      <c r="AB13" s="75">
        <f>-STOA!N13</f>
        <v>0</v>
      </c>
      <c r="AC13">
        <f t="shared" si="0"/>
        <v>25.536970836001512</v>
      </c>
      <c r="AD13">
        <f t="shared" si="1"/>
        <v>3014.5786048784639</v>
      </c>
      <c r="AE13">
        <f>'IDT-1'!B13</f>
        <v>0</v>
      </c>
      <c r="AF13" s="24"/>
      <c r="AG13">
        <f t="shared" si="2"/>
        <v>3014.5786048784639</v>
      </c>
      <c r="AI13" s="34">
        <f>PXIL!H13</f>
        <v>0</v>
      </c>
      <c r="AJ13" s="34">
        <f>PXIL!N13</f>
        <v>0</v>
      </c>
      <c r="AK13" s="34">
        <f>RTM_IEX!H13</f>
        <v>258.7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14.226807140766756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125.55509550408188</v>
      </c>
      <c r="J14">
        <f>Bawana_RLNG!P14</f>
        <v>0</v>
      </c>
      <c r="K14">
        <f>Bawana_Spot!P14</f>
        <v>105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1286.6236773512978</v>
      </c>
      <c r="P14" s="36">
        <v>118.3754832309512</v>
      </c>
      <c r="Q14" s="36">
        <v>38.245607487367927</v>
      </c>
      <c r="R14" s="38">
        <v>0</v>
      </c>
      <c r="S14" s="38">
        <v>7.66</v>
      </c>
      <c r="T14" s="37">
        <f>SUMPRODUCT(LTA!J14:AN14,LTA!J$101:AN$101,LTA!J$103:AN$103)</f>
        <v>81.010000000000005</v>
      </c>
      <c r="U14" s="37">
        <f>SUMPRODUCT(LTA!J14:AN14,LTA!J$102:AN$102,LTA!J$103:AN$103)</f>
        <v>116.28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396.74</v>
      </c>
      <c r="Z14" s="34">
        <f>IEX!N14</f>
        <v>0</v>
      </c>
      <c r="AA14" s="75">
        <f>STOA!H14</f>
        <v>366.33</v>
      </c>
      <c r="AB14" s="75">
        <f>-STOA!N14</f>
        <v>0</v>
      </c>
      <c r="AC14">
        <f t="shared" si="0"/>
        <v>25.221597531601507</v>
      </c>
      <c r="AD14">
        <f t="shared" si="1"/>
        <v>2977.349537182864</v>
      </c>
      <c r="AE14">
        <f>'IDT-1'!B14</f>
        <v>0</v>
      </c>
      <c r="AF14" s="24"/>
      <c r="AG14">
        <f t="shared" si="2"/>
        <v>2977.349537182864</v>
      </c>
      <c r="AI14" s="34">
        <f>PXIL!H14</f>
        <v>0</v>
      </c>
      <c r="AJ14" s="34">
        <f>PXIL!N14</f>
        <v>0</v>
      </c>
      <c r="AK14" s="34">
        <f>RTM_IEX!H14</f>
        <v>252.9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14.226807140766756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125.55509550408188</v>
      </c>
      <c r="J15">
        <f>Bawana_RLNG!P15</f>
        <v>0</v>
      </c>
      <c r="K15">
        <f>Bawana_Spot!P15</f>
        <v>105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1280.5922215244286</v>
      </c>
      <c r="P15" s="36">
        <v>118.3754832309512</v>
      </c>
      <c r="Q15" s="36">
        <v>38.245607487367927</v>
      </c>
      <c r="R15" s="38">
        <v>0</v>
      </c>
      <c r="S15" s="38">
        <v>7.66</v>
      </c>
      <c r="T15" s="37">
        <f>SUMPRODUCT(LTA!J15:AN15,LTA!J$101:AN$101,LTA!J$103:AN$103)</f>
        <v>90</v>
      </c>
      <c r="U15" s="37">
        <f>SUMPRODUCT(LTA!J15:AN15,LTA!J$102:AN$102,LTA!J$103:AN$103)</f>
        <v>133.78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365.85</v>
      </c>
      <c r="Z15" s="34">
        <f>IEX!N15</f>
        <v>0</v>
      </c>
      <c r="AA15" s="75">
        <f>STOA!H15</f>
        <v>366.33</v>
      </c>
      <c r="AB15" s="75">
        <f>-STOA!N15</f>
        <v>0</v>
      </c>
      <c r="AC15">
        <f t="shared" si="0"/>
        <v>25.29617730265581</v>
      </c>
      <c r="AD15">
        <f t="shared" si="1"/>
        <v>2986.1535015849408</v>
      </c>
      <c r="AE15">
        <f>'IDT-1'!B15</f>
        <v>0</v>
      </c>
      <c r="AF15" s="24"/>
      <c r="AG15">
        <f t="shared" si="2"/>
        <v>2986.1535015849408</v>
      </c>
      <c r="AI15" s="34">
        <f>PXIL!H15</f>
        <v>0</v>
      </c>
      <c r="AJ15" s="34">
        <f>PXIL!N15</f>
        <v>0</v>
      </c>
      <c r="AK15" s="34">
        <f>RTM_IEX!H15</f>
        <v>272.20999999999998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14.226807140766756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125.55509550408188</v>
      </c>
      <c r="J16">
        <f>Bawana_RLNG!P16</f>
        <v>0</v>
      </c>
      <c r="K16">
        <f>Bawana_Spot!P16</f>
        <v>105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1280.5923427883861</v>
      </c>
      <c r="P16" s="36">
        <v>118.3754832309512</v>
      </c>
      <c r="Q16" s="36">
        <v>38.245607487367927</v>
      </c>
      <c r="R16" s="38">
        <v>0</v>
      </c>
      <c r="S16" s="38">
        <v>7.66</v>
      </c>
      <c r="T16" s="37">
        <f>SUMPRODUCT(LTA!J16:AN16,LTA!J$101:AN$101,LTA!J$103:AN$103)</f>
        <v>90</v>
      </c>
      <c r="U16" s="37">
        <f>SUMPRODUCT(LTA!J16:AN16,LTA!J$102:AN$102,LTA!J$103:AN$103)</f>
        <v>132.78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333.99</v>
      </c>
      <c r="Z16" s="34">
        <f>IEX!N16</f>
        <v>0</v>
      </c>
      <c r="AA16" s="75">
        <f>STOA!H16</f>
        <v>366.33</v>
      </c>
      <c r="AB16" s="75">
        <f>-STOA!N16</f>
        <v>0</v>
      </c>
      <c r="AC16">
        <f t="shared" si="0"/>
        <v>25.085002321273052</v>
      </c>
      <c r="AD16">
        <f t="shared" si="1"/>
        <v>2961.2247978302807</v>
      </c>
      <c r="AE16">
        <f>'IDT-1'!B16</f>
        <v>0</v>
      </c>
      <c r="AF16" s="24"/>
      <c r="AG16">
        <f t="shared" si="2"/>
        <v>2961.2247978302807</v>
      </c>
      <c r="AI16" s="34">
        <f>PXIL!H16</f>
        <v>0</v>
      </c>
      <c r="AJ16" s="34">
        <f>PXIL!N16</f>
        <v>0</v>
      </c>
      <c r="AK16" s="34">
        <f>RTM_IEX!H16</f>
        <v>279.93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14.226807140766756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133.60512656842718</v>
      </c>
      <c r="J17">
        <f>Bawana_RLNG!P17</f>
        <v>0</v>
      </c>
      <c r="K17">
        <f>Bawana_Spot!P17</f>
        <v>238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1276.1735775625339</v>
      </c>
      <c r="P17" s="36">
        <v>118.3754832309512</v>
      </c>
      <c r="Q17" s="36">
        <v>38.245607487367927</v>
      </c>
      <c r="R17" s="38">
        <v>0</v>
      </c>
      <c r="S17" s="38">
        <v>7.66</v>
      </c>
      <c r="T17" s="37">
        <f>SUMPRODUCT(LTA!J17:AN17,LTA!J$101:AN$101,LTA!J$103:AN$103)</f>
        <v>77.33</v>
      </c>
      <c r="U17" s="37">
        <f>SUMPRODUCT(LTA!J17:AN17,LTA!J$102:AN$102,LTA!J$103:AN$103)</f>
        <v>112.78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306.97000000000003</v>
      </c>
      <c r="Z17" s="34">
        <f>IEX!N17</f>
        <v>0</v>
      </c>
      <c r="AA17" s="75">
        <f>STOA!H17</f>
        <v>366.33</v>
      </c>
      <c r="AB17" s="75">
        <f>-STOA!N17</f>
        <v>0</v>
      </c>
      <c r="AC17">
        <f t="shared" si="0"/>
        <v>24.766484954316393</v>
      </c>
      <c r="AD17">
        <f t="shared" si="1"/>
        <v>2923.6245810357309</v>
      </c>
      <c r="AE17">
        <f>'IDT-1'!B17</f>
        <v>0</v>
      </c>
      <c r="AF17" s="24"/>
      <c r="AG17">
        <f t="shared" si="2"/>
        <v>2923.6245810357309</v>
      </c>
      <c r="AI17" s="34">
        <f>PXIL!H17</f>
        <v>0</v>
      </c>
      <c r="AJ17" s="34">
        <f>PXIL!N17</f>
        <v>0</v>
      </c>
      <c r="AK17" s="34">
        <f>RTM_IEX!H17</f>
        <v>165.07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14.226807140766756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133.60512656842718</v>
      </c>
      <c r="J18">
        <f>Bawana_RLNG!P18</f>
        <v>0</v>
      </c>
      <c r="K18">
        <f>Bawana_Spot!P18</f>
        <v>235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1276.1735734379479</v>
      </c>
      <c r="P18" s="36">
        <v>118.3754832309512</v>
      </c>
      <c r="Q18" s="36">
        <v>38.245607487367927</v>
      </c>
      <c r="R18" s="38">
        <v>0</v>
      </c>
      <c r="S18" s="38">
        <v>7.66</v>
      </c>
      <c r="T18" s="37">
        <f>SUMPRODUCT(LTA!J18:AN18,LTA!J$101:AN$101,LTA!J$103:AN$103)</f>
        <v>77.33</v>
      </c>
      <c r="U18" s="37">
        <f>SUMPRODUCT(LTA!J18:AN18,LTA!J$102:AN$102,LTA!J$103:AN$103)</f>
        <v>113.78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276.08</v>
      </c>
      <c r="Z18" s="34">
        <f>IEX!N18</f>
        <v>0</v>
      </c>
      <c r="AA18" s="75">
        <f>STOA!H18</f>
        <v>366.33</v>
      </c>
      <c r="AB18" s="75">
        <f>-STOA!N18</f>
        <v>0</v>
      </c>
      <c r="AC18">
        <f t="shared" si="0"/>
        <v>24.490208919669868</v>
      </c>
      <c r="AD18">
        <f t="shared" si="1"/>
        <v>2891.0108529457912</v>
      </c>
      <c r="AE18">
        <f>'IDT-1'!B18</f>
        <v>0</v>
      </c>
      <c r="AF18" s="24"/>
      <c r="AG18">
        <f t="shared" si="2"/>
        <v>2891.0108529457912</v>
      </c>
      <c r="AI18" s="34">
        <f>PXIL!H18</f>
        <v>0</v>
      </c>
      <c r="AJ18" s="34">
        <f>PXIL!N18</f>
        <v>0</v>
      </c>
      <c r="AK18" s="34">
        <f>RTM_IEX!H18</f>
        <v>165.07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14.226807140766756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133.60512656842718</v>
      </c>
      <c r="J19">
        <f>Bawana_RLNG!P19</f>
        <v>0</v>
      </c>
      <c r="K19">
        <f>Bawana_Spot!P19</f>
        <v>225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1269.2779479617013</v>
      </c>
      <c r="P19" s="36">
        <v>118.3754832309512</v>
      </c>
      <c r="Q19" s="36">
        <v>38.245607487367927</v>
      </c>
      <c r="R19" s="38">
        <v>0</v>
      </c>
      <c r="S19" s="38">
        <v>7.66</v>
      </c>
      <c r="T19" s="37">
        <f>SUMPRODUCT(LTA!J19:AN19,LTA!J$101:AN$101,LTA!J$103:AN$103)</f>
        <v>71.67</v>
      </c>
      <c r="U19" s="37">
        <f>SUMPRODUCT(LTA!J19:AN19,LTA!J$102:AN$102,LTA!J$103:AN$103)</f>
        <v>114.28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245.19</v>
      </c>
      <c r="Z19" s="34">
        <f>IEX!N19</f>
        <v>0</v>
      </c>
      <c r="AA19" s="75">
        <f>STOA!H19</f>
        <v>366.33</v>
      </c>
      <c r="AB19" s="75">
        <f>-STOA!N19</f>
        <v>0</v>
      </c>
      <c r="AC19">
        <f t="shared" si="0"/>
        <v>24.4752096656694</v>
      </c>
      <c r="AD19">
        <f t="shared" si="1"/>
        <v>2889.2402267235452</v>
      </c>
      <c r="AE19">
        <f>'IDT-1'!B19</f>
        <v>0</v>
      </c>
      <c r="AF19" s="24"/>
      <c r="AG19">
        <f t="shared" si="2"/>
        <v>2889.2402267235452</v>
      </c>
      <c r="AI19" s="34">
        <f>PXIL!H19</f>
        <v>0</v>
      </c>
      <c r="AJ19" s="34">
        <f>PXIL!N19</f>
        <v>0</v>
      </c>
      <c r="AK19" s="34">
        <f>RTM_IEX!H19</f>
        <v>216.23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14.226807140766756</v>
      </c>
      <c r="F20">
        <f>GT_Spot!P20</f>
        <v>0</v>
      </c>
      <c r="G20">
        <f>PPCL_NG!P20</f>
        <v>84.529999999999987</v>
      </c>
      <c r="H20">
        <f>PPCL_Spot!P20</f>
        <v>0</v>
      </c>
      <c r="I20">
        <f>Bawana_NG!P20</f>
        <v>133.60512656842718</v>
      </c>
      <c r="J20">
        <f>Bawana_RLNG!P20</f>
        <v>0</v>
      </c>
      <c r="K20">
        <f>Bawana_Spot!P20</f>
        <v>208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1262.7975061110151</v>
      </c>
      <c r="P20" s="36">
        <v>118.3754832309512</v>
      </c>
      <c r="Q20" s="36">
        <v>38.245607487367927</v>
      </c>
      <c r="R20" s="38">
        <v>0</v>
      </c>
      <c r="S20" s="38">
        <v>7.66</v>
      </c>
      <c r="T20" s="37">
        <f>SUMPRODUCT(LTA!J20:AN20,LTA!J$101:AN$101,LTA!J$103:AN$103)</f>
        <v>72.33</v>
      </c>
      <c r="U20" s="37">
        <f>SUMPRODUCT(LTA!J20:AN20,LTA!J$102:AN$102,LTA!J$103:AN$103)</f>
        <v>116.28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221.05</v>
      </c>
      <c r="Z20" s="34">
        <f>IEX!N20</f>
        <v>0</v>
      </c>
      <c r="AA20" s="75">
        <f>STOA!H20</f>
        <v>366.33</v>
      </c>
      <c r="AB20" s="75">
        <f>-STOA!N20</f>
        <v>0</v>
      </c>
      <c r="AC20">
        <f t="shared" si="0"/>
        <v>24.116189954123637</v>
      </c>
      <c r="AD20">
        <f t="shared" si="1"/>
        <v>2846.8588045844049</v>
      </c>
      <c r="AE20">
        <f>'IDT-1'!B20</f>
        <v>0</v>
      </c>
      <c r="AF20" s="24"/>
      <c r="AG20">
        <f t="shared" si="2"/>
        <v>2846.8588045844049</v>
      </c>
      <c r="AI20" s="34">
        <f>PXIL!H20</f>
        <v>0</v>
      </c>
      <c r="AJ20" s="34">
        <f>PXIL!N20</f>
        <v>0</v>
      </c>
      <c r="AK20" s="34">
        <f>RTM_IEX!H20</f>
        <v>216.23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10.638599999999999</v>
      </c>
      <c r="E21">
        <f>GT_NG!P21</f>
        <v>14.226807140766756</v>
      </c>
      <c r="F21">
        <f>GT_Spot!P21</f>
        <v>0</v>
      </c>
      <c r="G21">
        <f>PPCL_NG!P21</f>
        <v>83.68</v>
      </c>
      <c r="H21">
        <f>PPCL_Spot!P21</f>
        <v>0</v>
      </c>
      <c r="I21">
        <f>Bawana_NG!P21</f>
        <v>133.60512656842718</v>
      </c>
      <c r="J21">
        <f>Bawana_RLNG!P21</f>
        <v>0</v>
      </c>
      <c r="K21">
        <f>Bawana_Spot!P21</f>
        <v>198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1262.7980204288085</v>
      </c>
      <c r="P21" s="36">
        <v>118.3754832309512</v>
      </c>
      <c r="Q21" s="36">
        <v>38.245607487367927</v>
      </c>
      <c r="R21" s="38">
        <v>0</v>
      </c>
      <c r="S21" s="38">
        <v>7.66</v>
      </c>
      <c r="T21" s="37">
        <f>SUMPRODUCT(LTA!J21:AN21,LTA!J$101:AN$101,LTA!J$103:AN$103)</f>
        <v>73.33</v>
      </c>
      <c r="U21" s="37">
        <f>SUMPRODUCT(LTA!J21:AN21,LTA!J$102:AN$102,LTA!J$103:AN$103)</f>
        <v>117.78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192.09</v>
      </c>
      <c r="Z21" s="34">
        <f>IEX!N21</f>
        <v>0</v>
      </c>
      <c r="AA21" s="75">
        <f>STOA!H21</f>
        <v>366.33</v>
      </c>
      <c r="AB21" s="75">
        <f>-STOA!N21</f>
        <v>0</v>
      </c>
      <c r="AC21">
        <f t="shared" si="0"/>
        <v>23.472789016793101</v>
      </c>
      <c r="AD21">
        <f t="shared" si="1"/>
        <v>2770.9068558395284</v>
      </c>
      <c r="AE21">
        <f>'IDT-1'!B21</f>
        <v>0</v>
      </c>
      <c r="AF21" s="24"/>
      <c r="AG21">
        <f t="shared" si="2"/>
        <v>2770.9068558395284</v>
      </c>
      <c r="AI21" s="34">
        <f>PXIL!H21</f>
        <v>0</v>
      </c>
      <c r="AJ21" s="34">
        <f>PXIL!N21</f>
        <v>0</v>
      </c>
      <c r="AK21" s="34">
        <f>RTM_IEX!H21</f>
        <v>177.62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10.638599999999999</v>
      </c>
      <c r="E22">
        <f>GT_NG!P22</f>
        <v>14.226807140766756</v>
      </c>
      <c r="F22">
        <f>GT_Spot!P22</f>
        <v>0</v>
      </c>
      <c r="G22">
        <f>PPCL_NG!P22</f>
        <v>83.68</v>
      </c>
      <c r="H22">
        <f>PPCL_Spot!P22</f>
        <v>0</v>
      </c>
      <c r="I22">
        <f>Bawana_NG!P22</f>
        <v>133.60512656842718</v>
      </c>
      <c r="J22">
        <f>Bawana_RLNG!P22</f>
        <v>0</v>
      </c>
      <c r="K22">
        <f>Bawana_Spot!P22</f>
        <v>201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1262.7977772601021</v>
      </c>
      <c r="P22" s="36">
        <v>118.3754832309512</v>
      </c>
      <c r="Q22" s="36">
        <v>38.245607487367927</v>
      </c>
      <c r="R22" s="38">
        <v>0</v>
      </c>
      <c r="S22" s="38">
        <v>7.66</v>
      </c>
      <c r="T22" s="37">
        <f>SUMPRODUCT(LTA!J22:AN22,LTA!J$101:AN$101,LTA!J$103:AN$103)</f>
        <v>74.010000000000005</v>
      </c>
      <c r="U22" s="37">
        <f>SUMPRODUCT(LTA!J22:AN22,LTA!J$102:AN$102,LTA!J$103:AN$103)</f>
        <v>118.26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160.24</v>
      </c>
      <c r="Z22" s="34">
        <f>IEX!N22</f>
        <v>0</v>
      </c>
      <c r="AA22" s="75">
        <f>STOA!H22</f>
        <v>366.33</v>
      </c>
      <c r="AB22" s="75">
        <f>-STOA!N22</f>
        <v>0</v>
      </c>
      <c r="AC22">
        <f t="shared" si="0"/>
        <v>23.240106974175966</v>
      </c>
      <c r="AD22">
        <f t="shared" si="1"/>
        <v>2743.4392947134393</v>
      </c>
      <c r="AE22">
        <f>'IDT-1'!B22</f>
        <v>0</v>
      </c>
      <c r="AF22" s="24"/>
      <c r="AG22">
        <f t="shared" si="2"/>
        <v>2743.4392947134393</v>
      </c>
      <c r="AI22" s="34">
        <f>PXIL!H22</f>
        <v>0</v>
      </c>
      <c r="AJ22" s="34">
        <f>PXIL!N22</f>
        <v>0</v>
      </c>
      <c r="AK22" s="34">
        <f>RTM_IEX!H22</f>
        <v>177.61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10.638599999999999</v>
      </c>
      <c r="E23">
        <f>GT_NG!P23</f>
        <v>14.226807140766756</v>
      </c>
      <c r="F23">
        <f>GT_Spot!P23</f>
        <v>0</v>
      </c>
      <c r="G23">
        <f>PPCL_NG!P23</f>
        <v>83.68</v>
      </c>
      <c r="H23">
        <f>PPCL_Spot!P23</f>
        <v>0</v>
      </c>
      <c r="I23">
        <f>Bawana_NG!P23</f>
        <v>133.60512656842718</v>
      </c>
      <c r="J23">
        <f>Bawana_RLNG!P23</f>
        <v>0</v>
      </c>
      <c r="K23">
        <f>Bawana_Spot!P23</f>
        <v>208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1262.0622182601021</v>
      </c>
      <c r="P23" s="36">
        <v>118.3754832309512</v>
      </c>
      <c r="Q23" s="36">
        <v>38.245607487367927</v>
      </c>
      <c r="R23" s="38">
        <v>0</v>
      </c>
      <c r="S23" s="38">
        <v>7.66</v>
      </c>
      <c r="T23" s="37">
        <f>SUMPRODUCT(LTA!J23:AN23,LTA!J$101:AN$101,LTA!J$103:AN$103)</f>
        <v>75.349999999999994</v>
      </c>
      <c r="U23" s="37">
        <f>SUMPRODUCT(LTA!J23:AN23,LTA!J$102:AN$102,LTA!J$103:AN$103)</f>
        <v>107.26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115.84</v>
      </c>
      <c r="Z23" s="34">
        <f>IEX!N23</f>
        <v>0</v>
      </c>
      <c r="AA23" s="75">
        <f>STOA!H23</f>
        <v>366.33</v>
      </c>
      <c r="AB23" s="75">
        <f>-STOA!N23</f>
        <v>0</v>
      </c>
      <c r="AC23">
        <f t="shared" si="0"/>
        <v>22.716992278575965</v>
      </c>
      <c r="AD23">
        <f t="shared" si="1"/>
        <v>2681.6868504090394</v>
      </c>
      <c r="AE23">
        <f>'IDT-1'!B23</f>
        <v>0</v>
      </c>
      <c r="AF23" s="24"/>
      <c r="AG23">
        <f t="shared" si="2"/>
        <v>2681.6868504090394</v>
      </c>
      <c r="AI23" s="34">
        <f>PXIL!H23</f>
        <v>0</v>
      </c>
      <c r="AJ23" s="34">
        <f>PXIL!N23</f>
        <v>0</v>
      </c>
      <c r="AK23" s="34">
        <f>RTM_IEX!H23</f>
        <v>163.13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10.638599999999999</v>
      </c>
      <c r="E24">
        <f>GT_NG!P24</f>
        <v>14.226807140766756</v>
      </c>
      <c r="F24">
        <f>GT_Spot!P24</f>
        <v>0</v>
      </c>
      <c r="G24">
        <f>PPCL_NG!P24</f>
        <v>83.68</v>
      </c>
      <c r="H24">
        <f>PPCL_Spot!P24</f>
        <v>0</v>
      </c>
      <c r="I24">
        <f>Bawana_NG!P24</f>
        <v>133.60512656842718</v>
      </c>
      <c r="J24">
        <f>Bawana_RLNG!P24</f>
        <v>0</v>
      </c>
      <c r="K24">
        <f>Bawana_Spot!P24</f>
        <v>201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1262.0679773049008</v>
      </c>
      <c r="P24" s="36">
        <v>118.3754832309512</v>
      </c>
      <c r="Q24" s="36">
        <v>38.245617746437489</v>
      </c>
      <c r="R24" s="38">
        <v>0</v>
      </c>
      <c r="S24" s="38">
        <v>7.66</v>
      </c>
      <c r="T24" s="37">
        <f>SUMPRODUCT(LTA!J24:AN24,LTA!J$101:AN$101,LTA!J$103:AN$103)</f>
        <v>75.39</v>
      </c>
      <c r="U24" s="37">
        <f>SUMPRODUCT(LTA!J24:AN24,LTA!J$102:AN$102,LTA!J$103:AN$103)</f>
        <v>107.76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16.41</v>
      </c>
      <c r="Z24" s="34">
        <f>IEX!N24</f>
        <v>0</v>
      </c>
      <c r="AA24" s="75">
        <f>STOA!H24</f>
        <v>366.33</v>
      </c>
      <c r="AB24" s="75">
        <f>-STOA!N24</f>
        <v>0</v>
      </c>
      <c r="AC24">
        <f t="shared" si="0"/>
        <v>21.81941674072846</v>
      </c>
      <c r="AD24">
        <f t="shared" si="1"/>
        <v>2575.7301952507546</v>
      </c>
      <c r="AE24">
        <f>'IDT-1'!B24</f>
        <v>57</v>
      </c>
      <c r="AF24" s="24"/>
      <c r="AG24">
        <f t="shared" si="2"/>
        <v>2632.7301952507546</v>
      </c>
      <c r="AI24" s="34">
        <f>PXIL!H24</f>
        <v>0</v>
      </c>
      <c r="AJ24" s="34">
        <f>PXIL!N24</f>
        <v>0</v>
      </c>
      <c r="AK24" s="34">
        <f>RTM_IEX!H24</f>
        <v>162.16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10.638599999999999</v>
      </c>
      <c r="E25">
        <f>GT_NG!P25</f>
        <v>14.226807140766756</v>
      </c>
      <c r="F25">
        <f>GT_Spot!P25</f>
        <v>0</v>
      </c>
      <c r="G25">
        <f>PPCL_NG!P25</f>
        <v>83.68</v>
      </c>
      <c r="H25">
        <f>PPCL_Spot!P25</f>
        <v>0</v>
      </c>
      <c r="I25">
        <f>Bawana_NG!P25</f>
        <v>125.55509550408188</v>
      </c>
      <c r="J25">
        <f>Bawana_RLNG!P25</f>
        <v>0</v>
      </c>
      <c r="K25">
        <f>Bawana_Spot!P25</f>
        <v>204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1256.1749352807994</v>
      </c>
      <c r="P25" s="36">
        <v>118.3754832309512</v>
      </c>
      <c r="Q25" s="36">
        <v>38.245617746437489</v>
      </c>
      <c r="R25" s="38">
        <v>0</v>
      </c>
      <c r="S25" s="38">
        <v>7.66</v>
      </c>
      <c r="T25" s="37">
        <f>SUMPRODUCT(LTA!J25:AN25,LTA!J$101:AN$101,LTA!J$103:AN$103)</f>
        <v>74.11</v>
      </c>
      <c r="U25" s="37">
        <f>SUMPRODUCT(LTA!J25:AN25,LTA!J$102:AN$102,LTA!J$103:AN$103)</f>
        <v>116.75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366.33</v>
      </c>
      <c r="AB25" s="75">
        <f>-STOA!N25</f>
        <v>0</v>
      </c>
      <c r="AC25">
        <f t="shared" si="0"/>
        <v>21.654498926785504</v>
      </c>
      <c r="AD25">
        <f t="shared" si="1"/>
        <v>2556.2620399762513</v>
      </c>
      <c r="AE25">
        <f>'IDT-1'!B25</f>
        <v>19</v>
      </c>
      <c r="AF25" s="24"/>
      <c r="AG25">
        <f t="shared" si="2"/>
        <v>2575.2620399762513</v>
      </c>
      <c r="AI25" s="34">
        <f>PXIL!H25</f>
        <v>0</v>
      </c>
      <c r="AJ25" s="34">
        <f>PXIL!N25</f>
        <v>0</v>
      </c>
      <c r="AK25" s="34">
        <f>RTM_IEX!H25</f>
        <v>162.16999999999999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10.638599999999999</v>
      </c>
      <c r="E26">
        <f>GT_NG!P26</f>
        <v>14.226807140766756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125.55509550408188</v>
      </c>
      <c r="J26">
        <f>Bawana_RLNG!P26</f>
        <v>0</v>
      </c>
      <c r="K26">
        <f>Bawana_Spot!P26</f>
        <v>169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1255.806705617415</v>
      </c>
      <c r="P26" s="36">
        <v>118.3754832309512</v>
      </c>
      <c r="Q26" s="36">
        <v>38.245617746437489</v>
      </c>
      <c r="R26" s="38">
        <v>0</v>
      </c>
      <c r="S26" s="38">
        <v>7.66</v>
      </c>
      <c r="T26" s="37">
        <f>SUMPRODUCT(LTA!J26:AN26,LTA!J$101:AN$101,LTA!J$103:AN$103)</f>
        <v>74.19</v>
      </c>
      <c r="U26" s="37">
        <f>SUMPRODUCT(LTA!J26:AN26,LTA!J$102:AN$102,LTA!J$103:AN$103)</f>
        <v>118.05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366.33</v>
      </c>
      <c r="AB26" s="75">
        <f>-STOA!N26</f>
        <v>0</v>
      </c>
      <c r="AC26">
        <f t="shared" si="0"/>
        <v>21.357489797613081</v>
      </c>
      <c r="AD26">
        <f t="shared" si="1"/>
        <v>2521.2008194420396</v>
      </c>
      <c r="AE26">
        <f>'IDT-1'!B26</f>
        <v>0</v>
      </c>
      <c r="AF26" s="24"/>
      <c r="AG26">
        <f t="shared" si="2"/>
        <v>2521.2008194420396</v>
      </c>
      <c r="AI26" s="34">
        <f>PXIL!H26</f>
        <v>0</v>
      </c>
      <c r="AJ26" s="34">
        <f>PXIL!N26</f>
        <v>0</v>
      </c>
      <c r="AK26" s="34">
        <f>RTM_IEX!H26</f>
        <v>162.16999999999999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10.638599999999999</v>
      </c>
      <c r="E27">
        <f>GT_NG!P27</f>
        <v>14.226807140766756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125.55509550408188</v>
      </c>
      <c r="J27">
        <f>Bawana_RLNG!P27</f>
        <v>0</v>
      </c>
      <c r="K27">
        <f>Bawana_Spot!P27</f>
        <v>105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1258.5017940705586</v>
      </c>
      <c r="P27" s="36">
        <v>118.37425757943245</v>
      </c>
      <c r="Q27" s="36">
        <v>38.245617746437489</v>
      </c>
      <c r="R27" s="38">
        <v>4.0252023809523809</v>
      </c>
      <c r="S27" s="38">
        <v>7.66</v>
      </c>
      <c r="T27" s="37">
        <f>SUMPRODUCT(LTA!J27:AN27,LTA!J$101:AN$101,LTA!J$103:AN$103)</f>
        <v>78.510000000000005</v>
      </c>
      <c r="U27" s="37">
        <f>SUMPRODUCT(LTA!J27:AN27,LTA!J$102:AN$102,LTA!J$103:AN$103)</f>
        <v>123.65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366.38</v>
      </c>
      <c r="AB27" s="75">
        <f>-STOA!N27</f>
        <v>0</v>
      </c>
      <c r="AC27">
        <f t="shared" si="0"/>
        <v>21.146557945146728</v>
      </c>
      <c r="AD27">
        <f t="shared" si="1"/>
        <v>2496.3008164770827</v>
      </c>
      <c r="AE27">
        <f>'IDT-1'!B27</f>
        <v>0</v>
      </c>
      <c r="AF27" s="24"/>
      <c r="AG27">
        <f t="shared" si="2"/>
        <v>2496.3008164770827</v>
      </c>
      <c r="AI27" s="34">
        <f>PXIL!H27</f>
        <v>0</v>
      </c>
      <c r="AJ27" s="34">
        <f>PXIL!N27</f>
        <v>0</v>
      </c>
      <c r="AK27" s="34">
        <f>RTM_IEX!H27</f>
        <v>184.37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10.638599999999999</v>
      </c>
      <c r="E28">
        <f>GT_NG!P28</f>
        <v>14.226807140766756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125.55509550408188</v>
      </c>
      <c r="J28">
        <f>Bawana_RLNG!P28</f>
        <v>0</v>
      </c>
      <c r="K28">
        <f>Bawana_Spot!P28</f>
        <v>105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1232.393329000827</v>
      </c>
      <c r="P28" s="36">
        <v>118.37425757943245</v>
      </c>
      <c r="Q28" s="36">
        <v>38.245617746437489</v>
      </c>
      <c r="R28" s="38">
        <v>14.55</v>
      </c>
      <c r="S28" s="38">
        <v>7.66</v>
      </c>
      <c r="T28" s="37">
        <f>SUMPRODUCT(LTA!J28:AN28,LTA!J$101:AN$101,LTA!J$103:AN$103)</f>
        <v>84.76</v>
      </c>
      <c r="U28" s="37">
        <f>SUMPRODUCT(LTA!J28:AN28,LTA!J$102:AN$102,LTA!J$103:AN$103)</f>
        <v>123.25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366.38</v>
      </c>
      <c r="AB28" s="75">
        <f>-STOA!N28</f>
        <v>0</v>
      </c>
      <c r="AC28">
        <f t="shared" si="0"/>
        <v>20.85395513856098</v>
      </c>
      <c r="AD28">
        <f t="shared" si="1"/>
        <v>2461.7597518329844</v>
      </c>
      <c r="AE28">
        <f>'IDT-1'!B28</f>
        <v>0</v>
      </c>
      <c r="AF28" s="24"/>
      <c r="AG28">
        <f t="shared" si="2"/>
        <v>2461.7597518329844</v>
      </c>
      <c r="AI28" s="34">
        <f>PXIL!H28</f>
        <v>0</v>
      </c>
      <c r="AJ28" s="34">
        <f>PXIL!N28</f>
        <v>0</v>
      </c>
      <c r="AK28" s="34">
        <f>RTM_IEX!H28</f>
        <v>159.27000000000001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10.638599999999999</v>
      </c>
      <c r="E29">
        <f>GT_NG!P29</f>
        <v>14.226807140766756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125.55509550408188</v>
      </c>
      <c r="J29">
        <f>Bawana_RLNG!P29</f>
        <v>0</v>
      </c>
      <c r="K29">
        <f>Bawana_Spot!P29</f>
        <v>105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1192.9650075321395</v>
      </c>
      <c r="P29" s="36">
        <v>118.37425757943245</v>
      </c>
      <c r="Q29" s="36">
        <v>38.245617746437489</v>
      </c>
      <c r="R29" s="38">
        <v>23.240000000000002</v>
      </c>
      <c r="S29" s="38">
        <v>7.66</v>
      </c>
      <c r="T29" s="37">
        <f>SUMPRODUCT(LTA!J29:AN29,LTA!J$101:AN$101,LTA!J$103:AN$103)</f>
        <v>88.960000000000008</v>
      </c>
      <c r="U29" s="37">
        <f>SUMPRODUCT(LTA!J29:AN29,LTA!J$102:AN$102,LTA!J$103:AN$103)</f>
        <v>121.45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366.38</v>
      </c>
      <c r="AB29" s="75">
        <f>-STOA!N29</f>
        <v>0</v>
      </c>
      <c r="AC29">
        <f t="shared" si="0"/>
        <v>20.202381238224007</v>
      </c>
      <c r="AD29">
        <f t="shared" si="1"/>
        <v>2384.8430042646341</v>
      </c>
      <c r="AE29">
        <f>'IDT-1'!B29</f>
        <v>0</v>
      </c>
      <c r="AF29" s="24"/>
      <c r="AG29">
        <f t="shared" si="2"/>
        <v>2384.8430042646341</v>
      </c>
      <c r="AI29" s="34">
        <f>PXIL!H29</f>
        <v>0</v>
      </c>
      <c r="AJ29" s="34">
        <f>PXIL!N29</f>
        <v>0</v>
      </c>
      <c r="AK29" s="34">
        <f>RTM_IEX!H29</f>
        <v>110.04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10.638599999999999</v>
      </c>
      <c r="E30">
        <f>GT_NG!P30</f>
        <v>14.226807140766756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125.55509550408188</v>
      </c>
      <c r="J30">
        <f>Bawana_RLNG!P30</f>
        <v>0</v>
      </c>
      <c r="K30">
        <f>Bawana_Spot!P30</f>
        <v>105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1150.0957204069791</v>
      </c>
      <c r="P30" s="36">
        <v>118.37425757943245</v>
      </c>
      <c r="Q30" s="36">
        <v>38.245617746437489</v>
      </c>
      <c r="R30" s="38">
        <v>30.16</v>
      </c>
      <c r="S30" s="38">
        <v>7.66</v>
      </c>
      <c r="T30" s="37">
        <f>SUMPRODUCT(LTA!J30:AN30,LTA!J$101:AN$101,LTA!J$103:AN$103)</f>
        <v>102.25999999999999</v>
      </c>
      <c r="U30" s="37">
        <f>SUMPRODUCT(LTA!J30:AN30,LTA!J$102:AN$102,LTA!J$103:AN$103)</f>
        <v>119.65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366.38</v>
      </c>
      <c r="AB30" s="75">
        <f>-STOA!N30</f>
        <v>0</v>
      </c>
      <c r="AC30">
        <f t="shared" si="0"/>
        <v>19.875375226372661</v>
      </c>
      <c r="AD30">
        <f t="shared" si="1"/>
        <v>2346.2407231513253</v>
      </c>
      <c r="AE30">
        <f>'IDT-1'!B30</f>
        <v>0</v>
      </c>
      <c r="AF30" s="24"/>
      <c r="AG30">
        <f t="shared" si="2"/>
        <v>2346.2407231513253</v>
      </c>
      <c r="AI30" s="34">
        <f>PXIL!H30</f>
        <v>0</v>
      </c>
      <c r="AJ30" s="34">
        <f>PXIL!N30</f>
        <v>0</v>
      </c>
      <c r="AK30" s="34">
        <f>RTM_IEX!H30</f>
        <v>95.56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10.638599999999999</v>
      </c>
      <c r="E31">
        <f>GT_NG!P31</f>
        <v>14.226807140766756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133.60512656842718</v>
      </c>
      <c r="J31">
        <f>Bawana_RLNG!P31</f>
        <v>0</v>
      </c>
      <c r="K31">
        <f>Bawana_Spot!P31</f>
        <v>105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1099.7709206776155</v>
      </c>
      <c r="P31" s="36">
        <v>118.37425757943245</v>
      </c>
      <c r="Q31" s="36">
        <v>38.245617746437489</v>
      </c>
      <c r="R31" s="38">
        <v>40.9</v>
      </c>
      <c r="S31" s="38">
        <v>7.66</v>
      </c>
      <c r="T31" s="37">
        <f>SUMPRODUCT(LTA!J31:AN31,LTA!J$101:AN$101,LTA!J$103:AN$103)</f>
        <v>119.05</v>
      </c>
      <c r="U31" s="37">
        <f>SUMPRODUCT(LTA!J31:AN31,LTA!J$102:AN$102,LTA!J$103:AN$103)</f>
        <v>111.26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366.48</v>
      </c>
      <c r="AB31" s="75">
        <f>-STOA!N31</f>
        <v>0</v>
      </c>
      <c r="AC31">
        <f t="shared" si="0"/>
        <v>19.689947169586503</v>
      </c>
      <c r="AD31">
        <f t="shared" si="1"/>
        <v>2324.3513825430928</v>
      </c>
      <c r="AE31">
        <f>'IDT-1'!B31</f>
        <v>0</v>
      </c>
      <c r="AF31" s="24"/>
      <c r="AG31">
        <f t="shared" si="2"/>
        <v>2324.3513825430928</v>
      </c>
      <c r="AI31" s="34">
        <f>PXIL!H31</f>
        <v>0</v>
      </c>
      <c r="AJ31" s="34">
        <f>PXIL!N31</f>
        <v>0</v>
      </c>
      <c r="AK31" s="34">
        <f>RTM_IEX!H31</f>
        <v>96.52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10.638599999999999</v>
      </c>
      <c r="E32">
        <f>GT_NG!P32</f>
        <v>14.226807140766756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133.60512656842718</v>
      </c>
      <c r="J32">
        <f>Bawana_RLNG!P32</f>
        <v>0</v>
      </c>
      <c r="K32">
        <f>Bawana_Spot!P32</f>
        <v>105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1059.4681612655365</v>
      </c>
      <c r="P32" s="36">
        <v>118.37425757943245</v>
      </c>
      <c r="Q32" s="36">
        <v>38.245617746437489</v>
      </c>
      <c r="R32" s="38">
        <v>41.499999999999993</v>
      </c>
      <c r="S32" s="38">
        <v>7.66</v>
      </c>
      <c r="T32" s="37">
        <f>SUMPRODUCT(LTA!J32:AN32,LTA!J$101:AN$101,LTA!J$103:AN$103)</f>
        <v>149.80000000000001</v>
      </c>
      <c r="U32" s="37">
        <f>SUMPRODUCT(LTA!J32:AN32,LTA!J$102:AN$102,LTA!J$103:AN$103)</f>
        <v>110.26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366.48</v>
      </c>
      <c r="AB32" s="75">
        <f>-STOA!N32</f>
        <v>0</v>
      </c>
      <c r="AC32">
        <f t="shared" si="0"/>
        <v>19.622639990525041</v>
      </c>
      <c r="AD32">
        <f t="shared" si="1"/>
        <v>2316.4059303100753</v>
      </c>
      <c r="AE32">
        <f>'IDT-1'!B32</f>
        <v>0</v>
      </c>
      <c r="AF32" s="24"/>
      <c r="AG32">
        <f t="shared" si="2"/>
        <v>2316.4059303100753</v>
      </c>
      <c r="AI32" s="34">
        <f>PXIL!H32</f>
        <v>0</v>
      </c>
      <c r="AJ32" s="34">
        <f>PXIL!N32</f>
        <v>0</v>
      </c>
      <c r="AK32" s="34">
        <f>RTM_IEX!H32</f>
        <v>98.46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14.226807140766756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133.60512656842718</v>
      </c>
      <c r="J33">
        <f>Bawana_RLNG!P33</f>
        <v>0</v>
      </c>
      <c r="K33">
        <f>Bawana_Spot!P33</f>
        <v>105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1059.2946222327157</v>
      </c>
      <c r="P33" s="36">
        <v>118.37425757943245</v>
      </c>
      <c r="Q33" s="36">
        <v>38.245617746437489</v>
      </c>
      <c r="R33" s="38">
        <v>45.5</v>
      </c>
      <c r="S33" s="38">
        <v>7.66</v>
      </c>
      <c r="T33" s="37">
        <f>SUMPRODUCT(LTA!J33:AN33,LTA!J$101:AN$101,LTA!J$103:AN$103)</f>
        <v>183.37</v>
      </c>
      <c r="U33" s="37">
        <f>SUMPRODUCT(LTA!J33:AN33,LTA!J$102:AN$102,LTA!J$103:AN$103)</f>
        <v>105.26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366.48</v>
      </c>
      <c r="AB33" s="75">
        <f>-STOA!N33</f>
        <v>0</v>
      </c>
      <c r="AC33">
        <f t="shared" si="0"/>
        <v>19.438279520249345</v>
      </c>
      <c r="AD33">
        <f t="shared" si="1"/>
        <v>2294.6426157475303</v>
      </c>
      <c r="AE33">
        <f>'IDT-1'!B33</f>
        <v>0</v>
      </c>
      <c r="AF33" s="24"/>
      <c r="AG33">
        <f t="shared" si="2"/>
        <v>2294.6426157475303</v>
      </c>
      <c r="AI33" s="34">
        <f>PXIL!H33</f>
        <v>0</v>
      </c>
      <c r="AJ33" s="34">
        <f>PXIL!N33</f>
        <v>0</v>
      </c>
      <c r="AK33" s="34">
        <f>RTM_IEX!H33</f>
        <v>43.44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14.226807140766756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133.60512656842718</v>
      </c>
      <c r="J34">
        <f>Bawana_RLNG!P34</f>
        <v>0</v>
      </c>
      <c r="K34">
        <f>Bawana_Spot!P34</f>
        <v>105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1033.028803358301</v>
      </c>
      <c r="P34" s="36">
        <v>118.38363391944938</v>
      </c>
      <c r="Q34" s="36">
        <v>25.31</v>
      </c>
      <c r="R34" s="38">
        <v>45.499999999999993</v>
      </c>
      <c r="S34" s="38">
        <v>7.66</v>
      </c>
      <c r="T34" s="37">
        <f>SUMPRODUCT(LTA!J34:AN34,LTA!J$101:AN$101,LTA!J$103:AN$103)</f>
        <v>219.26999999999998</v>
      </c>
      <c r="U34" s="37">
        <f>SUMPRODUCT(LTA!J34:AN34,LTA!J$102:AN$102,LTA!J$103:AN$103)</f>
        <v>102.26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366.48</v>
      </c>
      <c r="AB34" s="75">
        <f>-STOA!N34</f>
        <v>0</v>
      </c>
      <c r="AC34">
        <f t="shared" si="0"/>
        <v>19.693538213890331</v>
      </c>
      <c r="AD34">
        <f t="shared" si="1"/>
        <v>2324.7752967730539</v>
      </c>
      <c r="AE34">
        <f>'IDT-1'!B34</f>
        <v>0</v>
      </c>
      <c r="AF34" s="24"/>
      <c r="AG34">
        <f t="shared" si="2"/>
        <v>2324.7752967730539</v>
      </c>
      <c r="AI34" s="34">
        <f>PXIL!H34</f>
        <v>0</v>
      </c>
      <c r="AJ34" s="34">
        <f>PXIL!N34</f>
        <v>0</v>
      </c>
      <c r="AK34" s="34">
        <f>RTM_IEX!H34</f>
        <v>80.12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14.226807140766756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133.60512656842718</v>
      </c>
      <c r="J35">
        <f>Bawana_RLNG!P35</f>
        <v>0</v>
      </c>
      <c r="K35">
        <f>Bawana_Spot!P35</f>
        <v>105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1012.6352168586495</v>
      </c>
      <c r="P35" s="36">
        <v>96.53</v>
      </c>
      <c r="Q35" s="36">
        <v>20.440000000000001</v>
      </c>
      <c r="R35" s="38">
        <v>47.499999999999993</v>
      </c>
      <c r="S35" s="38">
        <v>7.66</v>
      </c>
      <c r="T35" s="37">
        <f>SUMPRODUCT(LTA!J35:AN35,LTA!J$101:AN$101,LTA!J$103:AN$103)</f>
        <v>253.73000000000002</v>
      </c>
      <c r="U35" s="37">
        <f>SUMPRODUCT(LTA!J35:AN35,LTA!J$102:AN$102,LTA!J$103:AN$103)</f>
        <v>87.259999999999991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366.82</v>
      </c>
      <c r="AB35" s="75">
        <f>-STOA!N35</f>
        <v>0</v>
      </c>
      <c r="AC35">
        <f t="shared" si="0"/>
        <v>19.213333562369883</v>
      </c>
      <c r="AD35">
        <f t="shared" si="1"/>
        <v>2268.0882810054736</v>
      </c>
      <c r="AE35">
        <f>'IDT-1'!B35</f>
        <v>0</v>
      </c>
      <c r="AF35" s="24"/>
      <c r="AG35">
        <f t="shared" si="2"/>
        <v>2268.0882810054736</v>
      </c>
      <c r="AI35" s="34">
        <f>PXIL!H35</f>
        <v>0</v>
      </c>
      <c r="AJ35" s="34">
        <f>PXIL!N35</f>
        <v>0</v>
      </c>
      <c r="AK35" s="34">
        <f>RTM_IEX!H35</f>
        <v>48.27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14.226807140766756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133.60512656842718</v>
      </c>
      <c r="J36">
        <f>Bawana_RLNG!P36</f>
        <v>0</v>
      </c>
      <c r="K36">
        <f>Bawana_Spot!P36</f>
        <v>105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1006.8221582429219</v>
      </c>
      <c r="P36" s="36">
        <v>57.916024435445131</v>
      </c>
      <c r="Q36" s="36">
        <v>25.31</v>
      </c>
      <c r="R36" s="38">
        <v>47.5</v>
      </c>
      <c r="S36" s="38">
        <v>7.66</v>
      </c>
      <c r="T36" s="37">
        <f>SUMPRODUCT(LTA!J36:AN36,LTA!J$101:AN$101,LTA!J$103:AN$103)</f>
        <v>290.81</v>
      </c>
      <c r="U36" s="37">
        <f>SUMPRODUCT(LTA!J36:AN36,LTA!J$102:AN$102,LTA!J$103:AN$103)</f>
        <v>85.78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366.82</v>
      </c>
      <c r="AB36" s="75">
        <f>-STOA!N36</f>
        <v>0</v>
      </c>
      <c r="AC36">
        <f t="shared" si="0"/>
        <v>19.261070475255508</v>
      </c>
      <c r="AD36">
        <f t="shared" si="1"/>
        <v>2273.723509912305</v>
      </c>
      <c r="AE36">
        <f>'IDT-1'!B36</f>
        <v>0</v>
      </c>
      <c r="AF36" s="24"/>
      <c r="AG36">
        <f t="shared" si="2"/>
        <v>2273.723509912305</v>
      </c>
      <c r="AI36" s="34">
        <f>PXIL!H36</f>
        <v>0</v>
      </c>
      <c r="AJ36" s="34">
        <f>PXIL!N36</f>
        <v>0</v>
      </c>
      <c r="AK36" s="34">
        <f>RTM_IEX!H36</f>
        <v>57.91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14.226807140766756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133.60512656842718</v>
      </c>
      <c r="J37">
        <f>Bawana_RLNG!P37</f>
        <v>0</v>
      </c>
      <c r="K37">
        <f>Bawana_Spot!P37</f>
        <v>105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1005.5659118139088</v>
      </c>
      <c r="P37" s="36">
        <v>57.915384860557765</v>
      </c>
      <c r="Q37" s="36">
        <v>25.31</v>
      </c>
      <c r="R37" s="38">
        <v>47.5</v>
      </c>
      <c r="S37" s="38">
        <v>7.66</v>
      </c>
      <c r="T37" s="37">
        <f>SUMPRODUCT(LTA!J37:AN37,LTA!J$101:AN$101,LTA!J$103:AN$103)</f>
        <v>336.62</v>
      </c>
      <c r="U37" s="37">
        <f>SUMPRODUCT(LTA!J37:AN37,LTA!J$102:AN$102,LTA!J$103:AN$103)</f>
        <v>86.28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366.82</v>
      </c>
      <c r="AB37" s="75">
        <f>-STOA!N37</f>
        <v>0</v>
      </c>
      <c r="AC37">
        <f t="shared" si="0"/>
        <v>19.258492632822747</v>
      </c>
      <c r="AD37">
        <f t="shared" si="1"/>
        <v>2273.4192017508381</v>
      </c>
      <c r="AE37">
        <f>'IDT-1'!B37</f>
        <v>0</v>
      </c>
      <c r="AF37" s="24"/>
      <c r="AG37">
        <f t="shared" si="2"/>
        <v>2273.4192017508381</v>
      </c>
      <c r="AI37" s="34">
        <f>PXIL!H37</f>
        <v>0</v>
      </c>
      <c r="AJ37" s="34">
        <f>PXIL!N37</f>
        <v>0</v>
      </c>
      <c r="AK37" s="34">
        <f>RTM_IEX!H37</f>
        <v>12.55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14.226807140766756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133.60512656842718</v>
      </c>
      <c r="J38">
        <f>Bawana_RLNG!P38</f>
        <v>0</v>
      </c>
      <c r="K38">
        <f>Bawana_Spot!P38</f>
        <v>105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998.88924088954604</v>
      </c>
      <c r="P38" s="36">
        <v>57.915384860557765</v>
      </c>
      <c r="Q38" s="36">
        <v>25.31</v>
      </c>
      <c r="R38" s="38">
        <v>47.5</v>
      </c>
      <c r="S38" s="38">
        <v>7.66</v>
      </c>
      <c r="T38" s="37">
        <f>SUMPRODUCT(LTA!J38:AN38,LTA!J$101:AN$101,LTA!J$103:AN$103)</f>
        <v>377.01</v>
      </c>
      <c r="U38" s="37">
        <f>SUMPRODUCT(LTA!J38:AN38,LTA!J$102:AN$102,LTA!J$103:AN$103)</f>
        <v>96.78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366.82</v>
      </c>
      <c r="AB38" s="75">
        <f>-STOA!N38</f>
        <v>0</v>
      </c>
      <c r="AC38">
        <f t="shared" si="0"/>
        <v>19.524464597058099</v>
      </c>
      <c r="AD38">
        <f t="shared" si="1"/>
        <v>2304.8165588622396</v>
      </c>
      <c r="AE38">
        <f>'IDT-1'!B38</f>
        <v>0</v>
      </c>
      <c r="AF38" s="24"/>
      <c r="AG38">
        <f t="shared" si="2"/>
        <v>2304.8165588622396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14.103453321627157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133.60512656842718</v>
      </c>
      <c r="J39">
        <f>Bawana_RLNG!P39</f>
        <v>0</v>
      </c>
      <c r="K39">
        <f>Bawana_Spot!P39</f>
        <v>105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993.08396923057353</v>
      </c>
      <c r="P39" s="36">
        <v>57.915384860557765</v>
      </c>
      <c r="Q39" s="36">
        <v>25.31</v>
      </c>
      <c r="R39" s="38">
        <v>47.5</v>
      </c>
      <c r="S39" s="38">
        <v>7.66</v>
      </c>
      <c r="T39" s="37">
        <f>SUMPRODUCT(LTA!J39:AN39,LTA!J$101:AN$101,LTA!J$103:AN$103)</f>
        <v>424.90999999999997</v>
      </c>
      <c r="U39" s="37">
        <f>SUMPRODUCT(LTA!J39:AN39,LTA!J$102:AN$102,LTA!J$103:AN$103)</f>
        <v>102.29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366.82</v>
      </c>
      <c r="AB39" s="75">
        <f>-STOA!N39</f>
        <v>0</v>
      </c>
      <c r="AC39">
        <f t="shared" si="0"/>
        <v>19.922256799041961</v>
      </c>
      <c r="AD39">
        <f t="shared" si="1"/>
        <v>2351.7749811821441</v>
      </c>
      <c r="AE39">
        <f>'IDT-1'!B39</f>
        <v>0</v>
      </c>
      <c r="AF39" s="24"/>
      <c r="AG39">
        <f t="shared" si="2"/>
        <v>2351.7749811821441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14.103453321627157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133.60512656842718</v>
      </c>
      <c r="J40">
        <f>Bawana_RLNG!P40</f>
        <v>0</v>
      </c>
      <c r="K40">
        <f>Bawana_Spot!P40</f>
        <v>105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994.66444543571913</v>
      </c>
      <c r="P40" s="36">
        <v>57.915384860557765</v>
      </c>
      <c r="Q40" s="36">
        <v>25.31</v>
      </c>
      <c r="R40" s="38">
        <v>47.5</v>
      </c>
      <c r="S40" s="38">
        <v>7.66</v>
      </c>
      <c r="T40" s="37">
        <f>SUMPRODUCT(LTA!J40:AN40,LTA!J$101:AN$101,LTA!J$103:AN$103)</f>
        <v>463.62</v>
      </c>
      <c r="U40" s="37">
        <f>SUMPRODUCT(LTA!J40:AN40,LTA!J$102:AN$102,LTA!J$103:AN$103)</f>
        <v>103.29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366.82</v>
      </c>
      <c r="AB40" s="75">
        <f>-STOA!N40</f>
        <v>0</v>
      </c>
      <c r="AC40">
        <f t="shared" si="0"/>
        <v>20.269096799165183</v>
      </c>
      <c r="AD40">
        <f t="shared" si="1"/>
        <v>2392.7186173871664</v>
      </c>
      <c r="AE40">
        <f>'IDT-1'!B40</f>
        <v>0</v>
      </c>
      <c r="AF40" s="24"/>
      <c r="AG40">
        <f t="shared" si="2"/>
        <v>2392.7186173871664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14.103453321627157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133.60512656842718</v>
      </c>
      <c r="J41">
        <f>Bawana_RLNG!P41</f>
        <v>0</v>
      </c>
      <c r="K41">
        <f>Bawana_Spot!P41</f>
        <v>105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983.9454199849705</v>
      </c>
      <c r="P41" s="36">
        <v>57.916024435445131</v>
      </c>
      <c r="Q41" s="36">
        <v>25.31</v>
      </c>
      <c r="R41" s="38">
        <v>47.5</v>
      </c>
      <c r="S41" s="38">
        <v>7.66</v>
      </c>
      <c r="T41" s="37">
        <f>SUMPRODUCT(LTA!J41:AN41,LTA!J$101:AN$101,LTA!J$103:AN$103)</f>
        <v>507.29</v>
      </c>
      <c r="U41" s="37">
        <f>SUMPRODUCT(LTA!J41:AN41,LTA!J$102:AN$102,LTA!J$103:AN$103)</f>
        <v>104.79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366.82</v>
      </c>
      <c r="AB41" s="75">
        <f>-STOA!N41</f>
        <v>0</v>
      </c>
      <c r="AC41">
        <f t="shared" si="0"/>
        <v>20.558490357807948</v>
      </c>
      <c r="AD41">
        <f t="shared" si="1"/>
        <v>2426.8808379526622</v>
      </c>
      <c r="AE41">
        <f>'IDT-1'!B41</f>
        <v>0</v>
      </c>
      <c r="AF41" s="24"/>
      <c r="AG41">
        <f t="shared" si="2"/>
        <v>2426.8808379526622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14.103453321627157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133.60512656842718</v>
      </c>
      <c r="J42">
        <f>Bawana_RLNG!P42</f>
        <v>0</v>
      </c>
      <c r="K42">
        <f>Bawana_Spot!P42</f>
        <v>105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977.3367247280687</v>
      </c>
      <c r="P42" s="36">
        <v>57.916024435445131</v>
      </c>
      <c r="Q42" s="36">
        <v>25.31</v>
      </c>
      <c r="R42" s="38">
        <v>47.5</v>
      </c>
      <c r="S42" s="38">
        <v>7.66</v>
      </c>
      <c r="T42" s="37">
        <f>SUMPRODUCT(LTA!J42:AN42,LTA!J$101:AN$101,LTA!J$103:AN$103)</f>
        <v>539.87000000000012</v>
      </c>
      <c r="U42" s="37">
        <f>SUMPRODUCT(LTA!J42:AN42,LTA!J$102:AN$102,LTA!J$103:AN$103)</f>
        <v>106.30000000000001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366.82</v>
      </c>
      <c r="AB42" s="75">
        <f>-STOA!N42</f>
        <v>0</v>
      </c>
      <c r="AC42">
        <f t="shared" si="0"/>
        <v>20.789333317649973</v>
      </c>
      <c r="AD42">
        <f t="shared" si="1"/>
        <v>2454.1312997359187</v>
      </c>
      <c r="AE42">
        <f>'IDT-1'!B42</f>
        <v>0</v>
      </c>
      <c r="AF42" s="24"/>
      <c r="AG42">
        <f t="shared" si="2"/>
        <v>2454.1312997359187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14.103453321627157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133.60521128274974</v>
      </c>
      <c r="J43">
        <f>Bawana_RLNG!P43</f>
        <v>0</v>
      </c>
      <c r="K43">
        <f>Bawana_Spot!P43</f>
        <v>105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998.20622728425826</v>
      </c>
      <c r="P43" s="36">
        <v>118.3754832309512</v>
      </c>
      <c r="Q43" s="36">
        <v>25.31</v>
      </c>
      <c r="R43" s="38">
        <v>47.5</v>
      </c>
      <c r="S43" s="38">
        <v>7.66</v>
      </c>
      <c r="T43" s="37">
        <f>SUMPRODUCT(LTA!J43:AN43,LTA!J$101:AN$101,LTA!J$103:AN$103)</f>
        <v>577.59</v>
      </c>
      <c r="U43" s="37">
        <f>SUMPRODUCT(LTA!J43:AN43,LTA!J$102:AN$102,LTA!J$103:AN$103)</f>
        <v>112.26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370.68</v>
      </c>
      <c r="AB43" s="75">
        <f>-STOA!N43</f>
        <v>0</v>
      </c>
      <c r="AC43">
        <f t="shared" si="0"/>
        <v>22.176794982700532</v>
      </c>
      <c r="AD43">
        <f t="shared" si="1"/>
        <v>2545.6128841368864</v>
      </c>
      <c r="AE43">
        <f>'IDT-1'!B43</f>
        <v>0</v>
      </c>
      <c r="AF43" s="24"/>
      <c r="AG43">
        <f t="shared" si="2"/>
        <v>2545.6128841368864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-36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14.103453321627157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133.60521128274974</v>
      </c>
      <c r="J44">
        <f>Bawana_RLNG!P44</f>
        <v>0</v>
      </c>
      <c r="K44">
        <f>Bawana_Spot!P44</f>
        <v>105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997.96951854776273</v>
      </c>
      <c r="P44" s="36">
        <v>118.3754832309512</v>
      </c>
      <c r="Q44" s="36">
        <v>25.31</v>
      </c>
      <c r="R44" s="38">
        <v>47.5</v>
      </c>
      <c r="S44" s="38">
        <v>7.66</v>
      </c>
      <c r="T44" s="37">
        <f>SUMPRODUCT(LTA!J44:AN44,LTA!J$101:AN$101,LTA!J$103:AN$103)</f>
        <v>602.16000000000008</v>
      </c>
      <c r="U44" s="37">
        <f>SUMPRODUCT(LTA!J44:AN44,LTA!J$102:AN$102,LTA!J$103:AN$103)</f>
        <v>113.77000000000001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370.68</v>
      </c>
      <c r="AB44" s="75">
        <f>-STOA!N44</f>
        <v>0</v>
      </c>
      <c r="AC44">
        <f t="shared" si="0"/>
        <v>22.275282421165521</v>
      </c>
      <c r="AD44">
        <f t="shared" si="1"/>
        <v>2585.357687961925</v>
      </c>
      <c r="AE44">
        <f>'IDT-1'!B44</f>
        <v>0</v>
      </c>
      <c r="AF44" s="24"/>
      <c r="AG44">
        <f t="shared" si="2"/>
        <v>2585.357687961925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14.103453321627157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133.60521128274974</v>
      </c>
      <c r="J45">
        <f>Bawana_RLNG!P45</f>
        <v>0</v>
      </c>
      <c r="K45">
        <f>Bawana_Spot!P45</f>
        <v>105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1001.2259631932125</v>
      </c>
      <c r="P45" s="36">
        <v>118.3754832309512</v>
      </c>
      <c r="Q45" s="36">
        <v>17.96</v>
      </c>
      <c r="R45" s="38">
        <v>47.5</v>
      </c>
      <c r="S45" s="38">
        <v>7.66</v>
      </c>
      <c r="T45" s="37">
        <f>SUMPRODUCT(LTA!J45:AN45,LTA!J$101:AN$101,LTA!J$103:AN$103)</f>
        <v>613.49</v>
      </c>
      <c r="U45" s="37">
        <f>SUMPRODUCT(LTA!J45:AN45,LTA!J$102:AN$102,LTA!J$103:AN$103)</f>
        <v>115.27000000000001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370.68</v>
      </c>
      <c r="AB45" s="75">
        <f>-STOA!N45</f>
        <v>0</v>
      </c>
      <c r="AC45">
        <f t="shared" si="0"/>
        <v>22.365610871637077</v>
      </c>
      <c r="AD45">
        <f t="shared" si="1"/>
        <v>2592.0038041569032</v>
      </c>
      <c r="AE45">
        <f>'IDT-1'!B45</f>
        <v>0</v>
      </c>
      <c r="AF45" s="24"/>
      <c r="AG45">
        <f t="shared" si="2"/>
        <v>2592.0038041569032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-24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14.103453321627157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133.60521128274974</v>
      </c>
      <c r="J46">
        <f>Bawana_RLNG!P46</f>
        <v>0</v>
      </c>
      <c r="K46">
        <f>Bawana_Spot!P46</f>
        <v>105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997.88057438931855</v>
      </c>
      <c r="P46" s="36">
        <v>118.3754832309512</v>
      </c>
      <c r="Q46" s="36">
        <v>17.96</v>
      </c>
      <c r="R46" s="38">
        <v>47.5</v>
      </c>
      <c r="S46" s="38">
        <v>7.66</v>
      </c>
      <c r="T46" s="37">
        <f>SUMPRODUCT(LTA!J46:AN46,LTA!J$101:AN$101,LTA!J$103:AN$103)</f>
        <v>616.08999999999992</v>
      </c>
      <c r="U46" s="37">
        <f>SUMPRODUCT(LTA!J46:AN46,LTA!J$102:AN$102,LTA!J$103:AN$103)</f>
        <v>117.78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370.68</v>
      </c>
      <c r="AB46" s="75">
        <f>-STOA!N46</f>
        <v>0</v>
      </c>
      <c r="AC46">
        <f t="shared" si="0"/>
        <v>22.22576182028703</v>
      </c>
      <c r="AD46">
        <f t="shared" si="1"/>
        <v>2623.6982644043596</v>
      </c>
      <c r="AE46">
        <f>'IDT-1'!B46</f>
        <v>0</v>
      </c>
      <c r="AF46" s="24"/>
      <c r="AG46">
        <f t="shared" si="2"/>
        <v>2623.6982644043596</v>
      </c>
      <c r="AI46" s="34">
        <f>PXIL!H46</f>
        <v>0</v>
      </c>
      <c r="AJ46" s="34">
        <f>PXIL!N46</f>
        <v>0</v>
      </c>
      <c r="AK46" s="34">
        <f>RTM_IEX!H46</f>
        <v>5.79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14.103453321627157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133.60521128274974</v>
      </c>
      <c r="J47">
        <f>Bawana_RLNG!P47</f>
        <v>0</v>
      </c>
      <c r="K47">
        <f>Bawana_Spot!P47</f>
        <v>105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985.4333027956875</v>
      </c>
      <c r="P47" s="36">
        <v>118.38</v>
      </c>
      <c r="Q47" s="36">
        <v>38.250000000000007</v>
      </c>
      <c r="R47" s="38">
        <v>47.5</v>
      </c>
      <c r="S47" s="38">
        <v>7.66</v>
      </c>
      <c r="T47" s="37">
        <f>SUMPRODUCT(LTA!J47:AN47,LTA!J$101:AN$101,LTA!J$103:AN$103)</f>
        <v>618.62000000000012</v>
      </c>
      <c r="U47" s="37">
        <f>SUMPRODUCT(LTA!J47:AN47,LTA!J$102:AN$102,LTA!J$103:AN$103)</f>
        <v>113.28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370.68</v>
      </c>
      <c r="AB47" s="75">
        <f>-STOA!N47</f>
        <v>0</v>
      </c>
      <c r="AC47">
        <f t="shared" si="0"/>
        <v>22.469758679760542</v>
      </c>
      <c r="AD47">
        <f t="shared" si="1"/>
        <v>2652.5015127203042</v>
      </c>
      <c r="AE47">
        <f>'IDT-1'!B47</f>
        <v>0</v>
      </c>
      <c r="AF47" s="24"/>
      <c r="AG47">
        <f t="shared" si="2"/>
        <v>2652.5015127203042</v>
      </c>
      <c r="AI47" s="34">
        <f>PXIL!H47</f>
        <v>0</v>
      </c>
      <c r="AJ47" s="34">
        <f>PXIL!N47</f>
        <v>0</v>
      </c>
      <c r="AK47" s="34">
        <f>RTM_IEX!H47</f>
        <v>28.96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14.103453321627157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133.60521128274974</v>
      </c>
      <c r="J48">
        <f>Bawana_RLNG!P48</f>
        <v>0</v>
      </c>
      <c r="K48">
        <f>Bawana_Spot!P48</f>
        <v>105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982.76408998611396</v>
      </c>
      <c r="P48" s="36">
        <v>118.37999999999998</v>
      </c>
      <c r="Q48" s="36">
        <v>38.250000000000007</v>
      </c>
      <c r="R48" s="38">
        <v>47.000000000000007</v>
      </c>
      <c r="S48" s="38">
        <v>7.66</v>
      </c>
      <c r="T48" s="37">
        <f>SUMPRODUCT(LTA!J48:AN48,LTA!J$101:AN$101,LTA!J$103:AN$103)</f>
        <v>621.31000000000006</v>
      </c>
      <c r="U48" s="37">
        <f>SUMPRODUCT(LTA!J48:AN48,LTA!J$102:AN$102,LTA!J$103:AN$103)</f>
        <v>114.28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370.68</v>
      </c>
      <c r="AB48" s="75">
        <f>-STOA!N48</f>
        <v>0</v>
      </c>
      <c r="AC48">
        <f t="shared" si="0"/>
        <v>22.725461292160123</v>
      </c>
      <c r="AD48">
        <f t="shared" si="1"/>
        <v>2682.686597298331</v>
      </c>
      <c r="AE48">
        <f>'IDT-1'!B48</f>
        <v>0</v>
      </c>
      <c r="AF48" s="24"/>
      <c r="AG48">
        <f t="shared" si="2"/>
        <v>2682.686597298331</v>
      </c>
      <c r="AI48" s="34">
        <f>PXIL!H48</f>
        <v>0</v>
      </c>
      <c r="AJ48" s="34">
        <f>PXIL!N48</f>
        <v>0</v>
      </c>
      <c r="AK48" s="34">
        <f>RTM_IEX!H48</f>
        <v>58.88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14.103453321627157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133.60521128274974</v>
      </c>
      <c r="J49">
        <f>Bawana_RLNG!P49</f>
        <v>0</v>
      </c>
      <c r="K49">
        <f>Bawana_Spot!P49</f>
        <v>99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978.5999499894757</v>
      </c>
      <c r="P49" s="36">
        <v>118.38001265395648</v>
      </c>
      <c r="Q49" s="36">
        <v>38.250000000000007</v>
      </c>
      <c r="R49" s="38">
        <v>47.000000000000007</v>
      </c>
      <c r="S49" s="38">
        <v>7.66</v>
      </c>
      <c r="T49" s="37">
        <f>SUMPRODUCT(LTA!J49:AN49,LTA!J$101:AN$101,LTA!J$103:AN$103)</f>
        <v>622.04999999999995</v>
      </c>
      <c r="U49" s="37">
        <f>SUMPRODUCT(LTA!J49:AN49,LTA!J$102:AN$102,LTA!J$103:AN$103)</f>
        <v>122.83999999999999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370.68</v>
      </c>
      <c r="AB49" s="75">
        <f>-STOA!N49</f>
        <v>0</v>
      </c>
      <c r="AC49">
        <f t="shared" si="0"/>
        <v>23.002038622481599</v>
      </c>
      <c r="AD49">
        <f t="shared" si="1"/>
        <v>2715.3358926253281</v>
      </c>
      <c r="AE49">
        <f>'IDT-1'!B49</f>
        <v>0</v>
      </c>
      <c r="AF49" s="24"/>
      <c r="AG49">
        <f t="shared" si="2"/>
        <v>2715.3358926253281</v>
      </c>
      <c r="AI49" s="34">
        <f>PXIL!H49</f>
        <v>0</v>
      </c>
      <c r="AJ49" s="34">
        <f>PXIL!N49</f>
        <v>0</v>
      </c>
      <c r="AK49" s="34">
        <f>RTM_IEX!H49</f>
        <v>92.67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14.103453321627157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133.60521128274974</v>
      </c>
      <c r="J50">
        <f>Bawana_RLNG!P50</f>
        <v>0</v>
      </c>
      <c r="K50">
        <f>Bawana_Spot!P50</f>
        <v>99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977.45005945209925</v>
      </c>
      <c r="P50" s="36">
        <v>118.38001265395648</v>
      </c>
      <c r="Q50" s="36">
        <v>38.250000000000007</v>
      </c>
      <c r="R50" s="38">
        <v>47.000000000000007</v>
      </c>
      <c r="S50" s="38">
        <v>7.66</v>
      </c>
      <c r="T50" s="37">
        <f>SUMPRODUCT(LTA!J50:AN50,LTA!J$101:AN$101,LTA!J$103:AN$103)</f>
        <v>624.56000000000006</v>
      </c>
      <c r="U50" s="37">
        <f>SUMPRODUCT(LTA!J50:AN50,LTA!J$102:AN$102,LTA!J$103:AN$103)</f>
        <v>124.92999999999999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370.68</v>
      </c>
      <c r="AB50" s="75">
        <f>-STOA!N50</f>
        <v>0</v>
      </c>
      <c r="AC50">
        <f t="shared" si="0"/>
        <v>23.241859541967631</v>
      </c>
      <c r="AD50">
        <f t="shared" si="1"/>
        <v>2743.6461811684649</v>
      </c>
      <c r="AE50">
        <f>'IDT-1'!B50</f>
        <v>0</v>
      </c>
      <c r="AF50" s="24"/>
      <c r="AG50">
        <f t="shared" si="2"/>
        <v>2743.6461811684649</v>
      </c>
      <c r="AI50" s="34">
        <f>PXIL!H50</f>
        <v>0</v>
      </c>
      <c r="AJ50" s="34">
        <f>PXIL!N50</f>
        <v>0</v>
      </c>
      <c r="AK50" s="34">
        <f>RTM_IEX!H50</f>
        <v>117.77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14.103453321627157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133.60521128274974</v>
      </c>
      <c r="J51">
        <f>Bawana_RLNG!P51</f>
        <v>0</v>
      </c>
      <c r="K51">
        <f>Bawana_Spot!P51</f>
        <v>99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1040.4481032929823</v>
      </c>
      <c r="P51" s="36">
        <v>118.37958888449192</v>
      </c>
      <c r="Q51" s="36">
        <v>38.250000000000007</v>
      </c>
      <c r="R51" s="38">
        <v>47.000000000000007</v>
      </c>
      <c r="S51" s="38">
        <v>7.66</v>
      </c>
      <c r="T51" s="37">
        <f>SUMPRODUCT(LTA!J51:AN51,LTA!J$101:AN$101,LTA!J$103:AN$103)</f>
        <v>628.66999999999996</v>
      </c>
      <c r="U51" s="37">
        <f>SUMPRODUCT(LTA!J51:AN51,LTA!J$102:AN$102,LTA!J$103:AN$103)</f>
        <v>127.6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370.68000000000006</v>
      </c>
      <c r="AB51" s="75">
        <f>-STOA!N51</f>
        <v>0</v>
      </c>
      <c r="AC51">
        <f t="shared" si="0"/>
        <v>24.152315550567547</v>
      </c>
      <c r="AD51">
        <f t="shared" si="1"/>
        <v>2851.1233452312836</v>
      </c>
      <c r="AE51">
        <f>'IDT-1'!B51</f>
        <v>0</v>
      </c>
      <c r="AF51" s="24"/>
      <c r="AG51">
        <f t="shared" si="2"/>
        <v>2851.1233452312836</v>
      </c>
      <c r="AI51" s="34">
        <f>PXIL!H51</f>
        <v>0</v>
      </c>
      <c r="AJ51" s="34">
        <f>PXIL!N51</f>
        <v>0</v>
      </c>
      <c r="AK51" s="34">
        <f>RTM_IEX!H51</f>
        <v>156.38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14.103453321627157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133.60521128274974</v>
      </c>
      <c r="J52">
        <f>Bawana_RLNG!P52</f>
        <v>0</v>
      </c>
      <c r="K52">
        <f>Bawana_Spot!P52</f>
        <v>99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1070.8189657429086</v>
      </c>
      <c r="P52" s="36">
        <v>118.37999999999998</v>
      </c>
      <c r="Q52" s="36">
        <v>38.250000000000007</v>
      </c>
      <c r="R52" s="38">
        <v>47.000000000000007</v>
      </c>
      <c r="S52" s="38">
        <v>7.66</v>
      </c>
      <c r="T52" s="37">
        <f>SUMPRODUCT(LTA!J52:AN52,LTA!J$101:AN$101,LTA!J$103:AN$103)</f>
        <v>630.96</v>
      </c>
      <c r="U52" s="37">
        <f>SUMPRODUCT(LTA!J52:AN52,LTA!J$102:AN$102,LTA!J$103:AN$103)</f>
        <v>129.74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370.68000000000006</v>
      </c>
      <c r="AB52" s="75">
        <f>-STOA!N52</f>
        <v>0</v>
      </c>
      <c r="AC52">
        <f t="shared" si="0"/>
        <v>24.379798248517197</v>
      </c>
      <c r="AD52">
        <f t="shared" si="1"/>
        <v>2877.9771360987684</v>
      </c>
      <c r="AE52">
        <f>'IDT-1'!B52</f>
        <v>0</v>
      </c>
      <c r="AF52" s="24"/>
      <c r="AG52">
        <f t="shared" si="2"/>
        <v>2877.9771360987684</v>
      </c>
      <c r="AI52" s="34">
        <f>PXIL!H52</f>
        <v>0</v>
      </c>
      <c r="AJ52" s="34">
        <f>PXIL!N52</f>
        <v>0</v>
      </c>
      <c r="AK52" s="34">
        <f>RTM_IEX!H52</f>
        <v>148.66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14.103453321627157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133.60521128274974</v>
      </c>
      <c r="J53">
        <f>Bawana_RLNG!P53</f>
        <v>0</v>
      </c>
      <c r="K53">
        <f>Bawana_Spot!P53</f>
        <v>99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1104.297874171177</v>
      </c>
      <c r="P53" s="36">
        <v>118.37958888449192</v>
      </c>
      <c r="Q53" s="36">
        <v>38.250000000000007</v>
      </c>
      <c r="R53" s="38">
        <v>47.000000000000007</v>
      </c>
      <c r="S53" s="38">
        <v>7.66</v>
      </c>
      <c r="T53" s="37">
        <f>SUMPRODUCT(LTA!J53:AN53,LTA!J$101:AN$101,LTA!J$103:AN$103)</f>
        <v>636.92000000000007</v>
      </c>
      <c r="U53" s="37">
        <f>SUMPRODUCT(LTA!J53:AN53,LTA!J$102:AN$102,LTA!J$103:AN$103)</f>
        <v>145.79000000000002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370.68000000000006</v>
      </c>
      <c r="AB53" s="75">
        <f>-STOA!N53</f>
        <v>0</v>
      </c>
      <c r="AC53">
        <f t="shared" si="0"/>
        <v>24.408009625944391</v>
      </c>
      <c r="AD53">
        <f t="shared" si="1"/>
        <v>2881.3074220341023</v>
      </c>
      <c r="AE53">
        <f>'IDT-1'!B53</f>
        <v>0</v>
      </c>
      <c r="AF53" s="24"/>
      <c r="AG53">
        <f t="shared" si="2"/>
        <v>2881.3074220341023</v>
      </c>
      <c r="AI53" s="34">
        <f>PXIL!H53</f>
        <v>0</v>
      </c>
      <c r="AJ53" s="34">
        <f>PXIL!N53</f>
        <v>0</v>
      </c>
      <c r="AK53" s="34">
        <f>RTM_IEX!H53</f>
        <v>96.53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14.103453321627157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133.60521128274974</v>
      </c>
      <c r="J54">
        <f>Bawana_RLNG!P54</f>
        <v>0</v>
      </c>
      <c r="K54">
        <f>Bawana_Spot!P54</f>
        <v>99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1117.8115032256076</v>
      </c>
      <c r="P54" s="36">
        <v>118.37958888449192</v>
      </c>
      <c r="Q54" s="36">
        <v>38.250000000000007</v>
      </c>
      <c r="R54" s="38">
        <v>47.000000000000007</v>
      </c>
      <c r="S54" s="38">
        <v>7.66</v>
      </c>
      <c r="T54" s="37">
        <f>SUMPRODUCT(LTA!J54:AN54,LTA!J$101:AN$101,LTA!J$103:AN$103)</f>
        <v>639.18000000000006</v>
      </c>
      <c r="U54" s="37">
        <f>SUMPRODUCT(LTA!J54:AN54,LTA!J$102:AN$102,LTA!J$103:AN$103)</f>
        <v>148.29000000000002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370.68000000000006</v>
      </c>
      <c r="AB54" s="75">
        <f>-STOA!N54</f>
        <v>0</v>
      </c>
      <c r="AC54">
        <f t="shared" si="0"/>
        <v>24.5939321100016</v>
      </c>
      <c r="AD54">
        <f t="shared" si="1"/>
        <v>2903.2551286044745</v>
      </c>
      <c r="AE54">
        <f>'IDT-1'!B54</f>
        <v>0</v>
      </c>
      <c r="AF54" s="24"/>
      <c r="AG54">
        <f t="shared" si="2"/>
        <v>2903.2551286044745</v>
      </c>
      <c r="AI54" s="34">
        <f>PXIL!H54</f>
        <v>0</v>
      </c>
      <c r="AJ54" s="34">
        <f>PXIL!N54</f>
        <v>0</v>
      </c>
      <c r="AK54" s="34">
        <f>RTM_IEX!H54</f>
        <v>100.39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14.103453321627157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133.60521128274974</v>
      </c>
      <c r="J55">
        <f>Bawana_RLNG!P55</f>
        <v>0</v>
      </c>
      <c r="K55">
        <f>Bawana_Spot!P55</f>
        <v>99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1126.3867624184165</v>
      </c>
      <c r="P55" s="36">
        <v>118.37999999999998</v>
      </c>
      <c r="Q55" s="36">
        <v>38.250000000000007</v>
      </c>
      <c r="R55" s="38">
        <v>47.000000000000007</v>
      </c>
      <c r="S55" s="38">
        <v>7.66</v>
      </c>
      <c r="T55" s="37">
        <f>SUMPRODUCT(LTA!J55:AN55,LTA!J$101:AN$101,LTA!J$103:AN$103)</f>
        <v>641.41</v>
      </c>
      <c r="U55" s="37">
        <f>SUMPRODUCT(LTA!J55:AN55,LTA!J$102:AN$102,LTA!J$103:AN$103)</f>
        <v>150.59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370.68000000000006</v>
      </c>
      <c r="AB55" s="75">
        <f>-STOA!N55</f>
        <v>0</v>
      </c>
      <c r="AC55">
        <f t="shared" si="0"/>
        <v>24.760803740591463</v>
      </c>
      <c r="AD55">
        <f t="shared" si="1"/>
        <v>2922.9539272822017</v>
      </c>
      <c r="AE55">
        <f>'IDT-1'!B55</f>
        <v>0</v>
      </c>
      <c r="AF55" s="24"/>
      <c r="AG55">
        <f t="shared" si="2"/>
        <v>2922.9539272822017</v>
      </c>
      <c r="AI55" s="34">
        <f>PXIL!H55</f>
        <v>0</v>
      </c>
      <c r="AJ55" s="34">
        <f>PXIL!N55</f>
        <v>0</v>
      </c>
      <c r="AK55" s="34">
        <f>RTM_IEX!H55</f>
        <v>107.15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10.986258278145696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133.60521128274974</v>
      </c>
      <c r="J56">
        <f>Bawana_RLNG!P56</f>
        <v>0</v>
      </c>
      <c r="K56">
        <f>Bawana_Spot!P56</f>
        <v>99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1149.554589896283</v>
      </c>
      <c r="P56" s="36">
        <v>118.38</v>
      </c>
      <c r="Q56" s="36">
        <v>38.250000000000007</v>
      </c>
      <c r="R56" s="38">
        <v>47</v>
      </c>
      <c r="S56" s="38">
        <v>7.66</v>
      </c>
      <c r="T56" s="37">
        <f>SUMPRODUCT(LTA!J56:AN56,LTA!J$101:AN$101,LTA!J$103:AN$103)</f>
        <v>642.09</v>
      </c>
      <c r="U56" s="37">
        <f>SUMPRODUCT(LTA!J56:AN56,LTA!J$102:AN$102,LTA!J$103:AN$103)</f>
        <v>152.69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370.68000000000006</v>
      </c>
      <c r="AB56" s="75">
        <f>-STOA!N56</f>
        <v>0</v>
      </c>
      <c r="AC56">
        <f t="shared" si="0"/>
        <v>24.976941053040303</v>
      </c>
      <c r="AD56">
        <f t="shared" si="1"/>
        <v>2948.4684224041389</v>
      </c>
      <c r="AE56">
        <f>'IDT-1'!B56</f>
        <v>0</v>
      </c>
      <c r="AF56" s="24"/>
      <c r="AG56">
        <f t="shared" si="2"/>
        <v>2948.4684224041389</v>
      </c>
      <c r="AI56" s="34">
        <f>PXIL!H56</f>
        <v>0</v>
      </c>
      <c r="AJ56" s="34">
        <f>PXIL!N56</f>
        <v>0</v>
      </c>
      <c r="AK56" s="34">
        <f>RTM_IEX!H56</f>
        <v>110.05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10.986258278145696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133.60521128274974</v>
      </c>
      <c r="J57">
        <f>Bawana_RLNG!P57</f>
        <v>0</v>
      </c>
      <c r="K57">
        <f>Bawana_Spot!P57</f>
        <v>99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1237.5622179143068</v>
      </c>
      <c r="P57" s="36">
        <v>118.38</v>
      </c>
      <c r="Q57" s="36">
        <v>38.250000000000007</v>
      </c>
      <c r="R57" s="38">
        <v>47</v>
      </c>
      <c r="S57" s="38">
        <v>7.66</v>
      </c>
      <c r="T57" s="37">
        <f>SUMPRODUCT(LTA!J57:AN57,LTA!J$101:AN$101,LTA!J$103:AN$103)</f>
        <v>641.99</v>
      </c>
      <c r="U57" s="37">
        <f>SUMPRODUCT(LTA!J57:AN57,LTA!J$102:AN$102,LTA!J$103:AN$103)</f>
        <v>152.29000000000002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370.68000000000006</v>
      </c>
      <c r="AB57" s="75">
        <f>-STOA!N57</f>
        <v>0</v>
      </c>
      <c r="AC57">
        <f t="shared" si="0"/>
        <v>25.5093131283917</v>
      </c>
      <c r="AD57">
        <f t="shared" si="1"/>
        <v>3011.3136783468112</v>
      </c>
      <c r="AE57">
        <f>'IDT-1'!B57</f>
        <v>0</v>
      </c>
      <c r="AF57" s="24"/>
      <c r="AG57">
        <f t="shared" si="2"/>
        <v>3011.3136783468112</v>
      </c>
      <c r="AI57" s="34">
        <f>PXIL!H57</f>
        <v>0</v>
      </c>
      <c r="AJ57" s="34">
        <f>PXIL!N57</f>
        <v>0</v>
      </c>
      <c r="AK57" s="34">
        <f>RTM_IEX!H57</f>
        <v>85.92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10.986258278145696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133.60521128274974</v>
      </c>
      <c r="J58">
        <f>Bawana_RLNG!P58</f>
        <v>0</v>
      </c>
      <c r="K58">
        <f>Bawana_Spot!P58</f>
        <v>99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1235.8251398648504</v>
      </c>
      <c r="P58" s="36">
        <v>118.38000000000001</v>
      </c>
      <c r="Q58" s="36">
        <v>38.250000000000007</v>
      </c>
      <c r="R58" s="38">
        <v>47.000000000000007</v>
      </c>
      <c r="S58" s="38">
        <v>7.66</v>
      </c>
      <c r="T58" s="37">
        <f>SUMPRODUCT(LTA!J58:AN58,LTA!J$101:AN$101,LTA!J$103:AN$103)</f>
        <v>642.04000000000008</v>
      </c>
      <c r="U58" s="37">
        <f>SUMPRODUCT(LTA!J58:AN58,LTA!J$102:AN$102,LTA!J$103:AN$103)</f>
        <v>151.88999999999999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370.68000000000006</v>
      </c>
      <c r="AB58" s="75">
        <f>-STOA!N58</f>
        <v>0</v>
      </c>
      <c r="AC58">
        <f t="shared" si="0"/>
        <v>25.978225672776265</v>
      </c>
      <c r="AD58">
        <f t="shared" si="1"/>
        <v>3066.6676877529694</v>
      </c>
      <c r="AE58">
        <f>'IDT-1'!B58</f>
        <v>0</v>
      </c>
      <c r="AF58" s="24"/>
      <c r="AG58">
        <f t="shared" si="2"/>
        <v>3066.6676877529694</v>
      </c>
      <c r="AI58" s="34">
        <f>PXIL!H58</f>
        <v>0</v>
      </c>
      <c r="AJ58" s="34">
        <f>PXIL!N58</f>
        <v>0</v>
      </c>
      <c r="AK58" s="34">
        <f>RTM_IEX!H58</f>
        <v>143.83000000000001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10.625384878549436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133.60508226287311</v>
      </c>
      <c r="J59">
        <f>Bawana_RLNG!P59</f>
        <v>0</v>
      </c>
      <c r="K59">
        <f>Bawana_Spot!P59</f>
        <v>99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1251.7753673698453</v>
      </c>
      <c r="P59" s="36">
        <v>118.3754832309512</v>
      </c>
      <c r="Q59" s="36">
        <v>38.245607487367927</v>
      </c>
      <c r="R59" s="38">
        <v>47.000000000000007</v>
      </c>
      <c r="S59" s="38">
        <v>7.66</v>
      </c>
      <c r="T59" s="37">
        <f>SUMPRODUCT(LTA!J59:AN59,LTA!J$101:AN$101,LTA!J$103:AN$103)</f>
        <v>634.31000000000006</v>
      </c>
      <c r="U59" s="37">
        <f>SUMPRODUCT(LTA!J59:AN59,LTA!J$102:AN$102,LTA!J$103:AN$103)</f>
        <v>156.88999999999999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370.68000000000006</v>
      </c>
      <c r="AB59" s="75">
        <f>-STOA!N59</f>
        <v>0</v>
      </c>
      <c r="AC59">
        <f t="shared" si="0"/>
        <v>26.880808325528527</v>
      </c>
      <c r="AD59">
        <f t="shared" si="1"/>
        <v>3173.2154209040582</v>
      </c>
      <c r="AE59">
        <f>'IDT-1'!B59</f>
        <v>0</v>
      </c>
      <c r="AF59" s="24"/>
      <c r="AG59">
        <f t="shared" si="2"/>
        <v>3173.2154209040582</v>
      </c>
      <c r="AI59" s="34">
        <f>PXIL!H59</f>
        <v>0</v>
      </c>
      <c r="AJ59" s="34">
        <f>PXIL!N59</f>
        <v>0</v>
      </c>
      <c r="AK59" s="34">
        <f>RTM_IEX!H59</f>
        <v>238.43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10.625384878549436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133.60508226287311</v>
      </c>
      <c r="J60">
        <f>Bawana_RLNG!P60</f>
        <v>0</v>
      </c>
      <c r="K60">
        <f>Bawana_Spot!P60</f>
        <v>99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1252.5002205539411</v>
      </c>
      <c r="P60" s="36">
        <v>118.3754832309512</v>
      </c>
      <c r="Q60" s="36">
        <v>38.245607487367927</v>
      </c>
      <c r="R60" s="38">
        <v>47.000000000000007</v>
      </c>
      <c r="S60" s="38">
        <v>7.66</v>
      </c>
      <c r="T60" s="37">
        <f>SUMPRODUCT(LTA!J60:AN60,LTA!J$101:AN$101,LTA!J$103:AN$103)</f>
        <v>626.23</v>
      </c>
      <c r="U60" s="37">
        <f>SUMPRODUCT(LTA!J60:AN60,LTA!J$102:AN$102,LTA!J$103:AN$103)</f>
        <v>157.29000000000002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22.2</v>
      </c>
      <c r="Z60" s="34">
        <f>IEX!N60</f>
        <v>0</v>
      </c>
      <c r="AA60" s="75">
        <f>STOA!H60</f>
        <v>370.68000000000006</v>
      </c>
      <c r="AB60" s="75">
        <f>-STOA!N60</f>
        <v>0</v>
      </c>
      <c r="AC60">
        <f t="shared" si="0"/>
        <v>27.381825092274937</v>
      </c>
      <c r="AD60">
        <f t="shared" si="1"/>
        <v>3232.3592573214082</v>
      </c>
      <c r="AE60">
        <f>'IDT-1'!B60</f>
        <v>0</v>
      </c>
      <c r="AF60" s="24"/>
      <c r="AG60">
        <f t="shared" si="2"/>
        <v>3232.3592573214082</v>
      </c>
      <c r="AI60" s="34">
        <f>PXIL!H60</f>
        <v>0</v>
      </c>
      <c r="AJ60" s="34">
        <f>PXIL!N60</f>
        <v>0</v>
      </c>
      <c r="AK60" s="34">
        <f>RTM_IEX!H60</f>
        <v>282.83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10.625384878549436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133.60508226287311</v>
      </c>
      <c r="J61">
        <f>Bawana_RLNG!P61</f>
        <v>0</v>
      </c>
      <c r="K61">
        <f>Bawana_Spot!P61</f>
        <v>99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1254.3857369451605</v>
      </c>
      <c r="P61" s="36">
        <v>118.3754832309512</v>
      </c>
      <c r="Q61" s="36">
        <v>38.245607487367927</v>
      </c>
      <c r="R61" s="38">
        <v>47.000000000000007</v>
      </c>
      <c r="S61" s="38">
        <v>7.66</v>
      </c>
      <c r="T61" s="37">
        <f>SUMPRODUCT(LTA!J61:AN61,LTA!J$101:AN$101,LTA!J$103:AN$103)</f>
        <v>607.9</v>
      </c>
      <c r="U61" s="37">
        <f>SUMPRODUCT(LTA!J61:AN61,LTA!J$102:AN$102,LTA!J$103:AN$103)</f>
        <v>157.88999999999999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87.84</v>
      </c>
      <c r="Z61" s="34">
        <f>IEX!N61</f>
        <v>0</v>
      </c>
      <c r="AA61" s="75">
        <f>STOA!H61</f>
        <v>370.68000000000006</v>
      </c>
      <c r="AB61" s="75">
        <f>-STOA!N61</f>
        <v>0</v>
      </c>
      <c r="AC61">
        <f t="shared" si="0"/>
        <v>27.84059542996118</v>
      </c>
      <c r="AD61">
        <f t="shared" si="1"/>
        <v>3286.5160033749416</v>
      </c>
      <c r="AE61">
        <f>'IDT-1'!B61</f>
        <v>0</v>
      </c>
      <c r="AF61" s="24"/>
      <c r="AG61">
        <f t="shared" si="2"/>
        <v>3286.5160033749416</v>
      </c>
      <c r="AI61" s="34">
        <f>PXIL!H61</f>
        <v>0</v>
      </c>
      <c r="AJ61" s="34">
        <f>PXIL!N61</f>
        <v>0</v>
      </c>
      <c r="AK61" s="34">
        <f>RTM_IEX!H61</f>
        <v>287.64999999999998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10.625384878549436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133.60508226287311</v>
      </c>
      <c r="J62">
        <f>Bawana_RLNG!P62</f>
        <v>0</v>
      </c>
      <c r="K62">
        <f>Bawana_Spot!P62</f>
        <v>99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1254.560754872188</v>
      </c>
      <c r="P62" s="36">
        <v>118.3754832309512</v>
      </c>
      <c r="Q62" s="36">
        <v>38.245607487367927</v>
      </c>
      <c r="R62" s="38">
        <v>47.000000000000007</v>
      </c>
      <c r="S62" s="38">
        <v>7.66</v>
      </c>
      <c r="T62" s="37">
        <f>SUMPRODUCT(LTA!J62:AN62,LTA!J$101:AN$101,LTA!J$103:AN$103)</f>
        <v>576.85</v>
      </c>
      <c r="U62" s="37">
        <f>SUMPRODUCT(LTA!J62:AN62,LTA!J$102:AN$102,LTA!J$103:AN$103)</f>
        <v>158.89000000000001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161.21</v>
      </c>
      <c r="Z62" s="34">
        <f>IEX!N62</f>
        <v>0</v>
      </c>
      <c r="AA62" s="75">
        <f>STOA!H62</f>
        <v>370.68000000000006</v>
      </c>
      <c r="AB62" s="75">
        <f>-STOA!N62</f>
        <v>0</v>
      </c>
      <c r="AC62">
        <f t="shared" si="0"/>
        <v>28.238461580548211</v>
      </c>
      <c r="AD62">
        <f t="shared" si="1"/>
        <v>3333.4831551513817</v>
      </c>
      <c r="AE62">
        <f>'IDT-1'!B62</f>
        <v>0</v>
      </c>
      <c r="AF62" s="24"/>
      <c r="AG62">
        <f t="shared" si="2"/>
        <v>3333.4831551513817</v>
      </c>
      <c r="AI62" s="34">
        <f>PXIL!H62</f>
        <v>0</v>
      </c>
      <c r="AJ62" s="34">
        <f>PXIL!N62</f>
        <v>0</v>
      </c>
      <c r="AK62" s="34">
        <f>RTM_IEX!H62</f>
        <v>291.52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14.103453321627157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133.6050216111484</v>
      </c>
      <c r="J63">
        <f>Bawana_RLNG!P63</f>
        <v>0</v>
      </c>
      <c r="K63">
        <f>Bawana_Spot!P63</f>
        <v>99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1251.7265777412531</v>
      </c>
      <c r="P63" s="36">
        <v>118.3754832309512</v>
      </c>
      <c r="Q63" s="36">
        <v>38.245607487367927</v>
      </c>
      <c r="R63" s="38">
        <v>47.000000000000007</v>
      </c>
      <c r="S63" s="38">
        <v>7.66</v>
      </c>
      <c r="T63" s="37">
        <f>SUMPRODUCT(LTA!J63:AN63,LTA!J$101:AN$101,LTA!J$103:AN$103)</f>
        <v>576.12</v>
      </c>
      <c r="U63" s="37">
        <f>SUMPRODUCT(LTA!J63:AN63,LTA!J$102:AN$102,LTA!J$103:AN$103)</f>
        <v>152.30000000000001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220.08</v>
      </c>
      <c r="Z63" s="34">
        <f>IEX!N63</f>
        <v>0</v>
      </c>
      <c r="AA63" s="75">
        <f>STOA!H63</f>
        <v>370.43000000000006</v>
      </c>
      <c r="AB63" s="75">
        <f>-STOA!N63</f>
        <v>0</v>
      </c>
      <c r="AC63">
        <f t="shared" si="0"/>
        <v>28.350465758095719</v>
      </c>
      <c r="AD63">
        <f t="shared" si="1"/>
        <v>3346.7049816342519</v>
      </c>
      <c r="AE63">
        <f>'IDT-1'!B63</f>
        <v>0</v>
      </c>
      <c r="AF63" s="24"/>
      <c r="AG63">
        <f t="shared" si="2"/>
        <v>3346.7049816342519</v>
      </c>
      <c r="AI63" s="34">
        <f>PXIL!H63</f>
        <v>0</v>
      </c>
      <c r="AJ63" s="34">
        <f>PXIL!N63</f>
        <v>0</v>
      </c>
      <c r="AK63" s="34">
        <f>RTM_IEX!H63</f>
        <v>252.91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14.103453321627157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133.6050216111484</v>
      </c>
      <c r="J64">
        <f>Bawana_RLNG!P64</f>
        <v>0</v>
      </c>
      <c r="K64">
        <f>Bawana_Spot!P64</f>
        <v>99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1257.333643883047</v>
      </c>
      <c r="P64" s="36">
        <v>118.3754832309512</v>
      </c>
      <c r="Q64" s="36">
        <v>38.245607487367927</v>
      </c>
      <c r="R64" s="38">
        <v>47</v>
      </c>
      <c r="S64" s="38">
        <v>7.66</v>
      </c>
      <c r="T64" s="37">
        <f>SUMPRODUCT(LTA!J64:AN64,LTA!J$101:AN$101,LTA!J$103:AN$103)</f>
        <v>547.91999999999996</v>
      </c>
      <c r="U64" s="37">
        <f>SUMPRODUCT(LTA!J64:AN64,LTA!J$102:AN$102,LTA!J$103:AN$103)</f>
        <v>152.69999999999999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250.02</v>
      </c>
      <c r="Z64" s="34">
        <f>IEX!N64</f>
        <v>0</v>
      </c>
      <c r="AA64" s="75">
        <f>STOA!H64</f>
        <v>370.43000000000006</v>
      </c>
      <c r="AB64" s="75">
        <f>-STOA!N64</f>
        <v>0</v>
      </c>
      <c r="AC64">
        <f t="shared" si="0"/>
        <v>28.520961113686784</v>
      </c>
      <c r="AD64">
        <f t="shared" si="1"/>
        <v>3366.8315524204545</v>
      </c>
      <c r="AE64">
        <f>'IDT-1'!B64</f>
        <v>0</v>
      </c>
      <c r="AF64" s="24"/>
      <c r="AG64">
        <f t="shared" si="2"/>
        <v>3366.8315524204545</v>
      </c>
      <c r="AI64" s="34">
        <f>PXIL!H64</f>
        <v>0</v>
      </c>
      <c r="AJ64" s="34">
        <f>PXIL!N64</f>
        <v>0</v>
      </c>
      <c r="AK64" s="34">
        <f>RTM_IEX!H64</f>
        <v>265.45999999999998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14.103453321627157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133.6050216111484</v>
      </c>
      <c r="J65">
        <f>Bawana_RLNG!P65</f>
        <v>0</v>
      </c>
      <c r="K65">
        <f>Bawana_Spot!P65</f>
        <v>99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1257.9649998766993</v>
      </c>
      <c r="P65" s="36">
        <v>118.3754832309512</v>
      </c>
      <c r="Q65" s="36">
        <v>38.245607487367927</v>
      </c>
      <c r="R65" s="38">
        <v>47</v>
      </c>
      <c r="S65" s="38">
        <v>7.66</v>
      </c>
      <c r="T65" s="37">
        <f>SUMPRODUCT(LTA!J65:AN65,LTA!J$101:AN$101,LTA!J$103:AN$103)</f>
        <v>522.04999999999995</v>
      </c>
      <c r="U65" s="37">
        <f>SUMPRODUCT(LTA!J65:AN65,LTA!J$102:AN$102,LTA!J$103:AN$103)</f>
        <v>153.1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275.11</v>
      </c>
      <c r="Z65" s="34">
        <f>IEX!N65</f>
        <v>0</v>
      </c>
      <c r="AA65" s="75">
        <f>STOA!H65</f>
        <v>330.85000000000008</v>
      </c>
      <c r="AB65" s="75">
        <f>-STOA!N65</f>
        <v>0</v>
      </c>
      <c r="AC65">
        <f t="shared" si="0"/>
        <v>28.336508504033468</v>
      </c>
      <c r="AD65">
        <f t="shared" si="1"/>
        <v>3345.0573610237607</v>
      </c>
      <c r="AE65">
        <f>'IDT-1'!B65</f>
        <v>0</v>
      </c>
      <c r="AF65" s="24"/>
      <c r="AG65">
        <f t="shared" si="2"/>
        <v>3345.0573610237607</v>
      </c>
      <c r="AI65" s="34">
        <f>PXIL!H65</f>
        <v>0</v>
      </c>
      <c r="AJ65" s="34">
        <f>PXIL!N65</f>
        <v>0</v>
      </c>
      <c r="AK65" s="34">
        <f>RTM_IEX!H65</f>
        <v>282.83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14.103453321627157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133.6050216111484</v>
      </c>
      <c r="J66">
        <f>Bawana_RLNG!P66</f>
        <v>0</v>
      </c>
      <c r="K66">
        <f>Bawana_Spot!P66</f>
        <v>99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1258.2375064370422</v>
      </c>
      <c r="P66" s="36">
        <v>118.3754832309512</v>
      </c>
      <c r="Q66" s="36">
        <v>38.245607487367927</v>
      </c>
      <c r="R66" s="38">
        <v>47</v>
      </c>
      <c r="S66" s="38">
        <v>7.66</v>
      </c>
      <c r="T66" s="37">
        <f>SUMPRODUCT(LTA!J66:AN66,LTA!J$101:AN$101,LTA!J$103:AN$103)</f>
        <v>491.53999999999996</v>
      </c>
      <c r="U66" s="37">
        <f>SUMPRODUCT(LTA!J66:AN66,LTA!J$102:AN$102,LTA!J$103:AN$103)</f>
        <v>153.69999999999999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285.73</v>
      </c>
      <c r="Z66" s="34">
        <f>IEX!N66</f>
        <v>0</v>
      </c>
      <c r="AA66" s="75">
        <f>STOA!H66</f>
        <v>330.85000000000008</v>
      </c>
      <c r="AB66" s="75">
        <f>-STOA!N66</f>
        <v>0</v>
      </c>
      <c r="AC66">
        <f t="shared" si="0"/>
        <v>28.217333559140346</v>
      </c>
      <c r="AD66">
        <f t="shared" si="1"/>
        <v>3330.9890425289959</v>
      </c>
      <c r="AE66">
        <f>'IDT-1'!B66</f>
        <v>0</v>
      </c>
      <c r="AF66" s="24"/>
      <c r="AG66">
        <f t="shared" si="2"/>
        <v>3330.9890425289959</v>
      </c>
      <c r="AI66" s="34">
        <f>PXIL!H66</f>
        <v>0</v>
      </c>
      <c r="AJ66" s="34">
        <f>PXIL!N66</f>
        <v>0</v>
      </c>
      <c r="AK66" s="34">
        <f>RTM_IEX!H66</f>
        <v>287.66000000000003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14.103453321627157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133.60478106323973</v>
      </c>
      <c r="J67">
        <f>Bawana_RLNG!P67</f>
        <v>0</v>
      </c>
      <c r="K67">
        <f>Bawana_Spot!P67</f>
        <v>99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1255.2505791527835</v>
      </c>
      <c r="P67" s="36">
        <v>118.3754832309512</v>
      </c>
      <c r="Q67" s="36">
        <v>38.245607487367927</v>
      </c>
      <c r="R67" s="38">
        <v>47.5</v>
      </c>
      <c r="S67" s="38">
        <v>7.66</v>
      </c>
      <c r="T67" s="37">
        <f>SUMPRODUCT(LTA!J67:AN67,LTA!J$101:AN$101,LTA!J$103:AN$103)</f>
        <v>458.25</v>
      </c>
      <c r="U67" s="37">
        <f>SUMPRODUCT(LTA!J67:AN67,LTA!J$102:AN$102,LTA!J$103:AN$103)</f>
        <v>160.1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322.41000000000003</v>
      </c>
      <c r="Z67" s="34">
        <f>IEX!N67</f>
        <v>0</v>
      </c>
      <c r="AA67" s="75">
        <f>STOA!H67</f>
        <v>330.85</v>
      </c>
      <c r="AB67" s="75">
        <f>-STOA!N67</f>
        <v>0</v>
      </c>
      <c r="AC67">
        <f t="shared" si="0"/>
        <v>27.775853349350143</v>
      </c>
      <c r="AD67">
        <f t="shared" si="1"/>
        <v>3278.8733549066196</v>
      </c>
      <c r="AE67">
        <f>'IDT-1'!B67</f>
        <v>0</v>
      </c>
      <c r="AF67" s="24"/>
      <c r="AG67">
        <f t="shared" si="2"/>
        <v>3278.8733549066196</v>
      </c>
      <c r="AI67" s="34">
        <f>PXIL!H67</f>
        <v>0</v>
      </c>
      <c r="AJ67" s="34">
        <f>PXIL!N67</f>
        <v>0</v>
      </c>
      <c r="AK67" s="34">
        <f>RTM_IEX!H67</f>
        <v>227.8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14.103453321627157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133.60478106323973</v>
      </c>
      <c r="J68">
        <f>Bawana_RLNG!P68</f>
        <v>0</v>
      </c>
      <c r="K68">
        <f>Bawana_Spot!P68</f>
        <v>99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1254.9780725924406</v>
      </c>
      <c r="P68" s="36">
        <v>118.3754832309512</v>
      </c>
      <c r="Q68" s="36">
        <v>38.245607487367927</v>
      </c>
      <c r="R68" s="38">
        <v>47.5</v>
      </c>
      <c r="S68" s="38">
        <v>7.66</v>
      </c>
      <c r="T68" s="37">
        <f>SUMPRODUCT(LTA!J68:AN68,LTA!J$101:AN$101,LTA!J$103:AN$103)</f>
        <v>422.48</v>
      </c>
      <c r="U68" s="37">
        <f>SUMPRODUCT(LTA!J68:AN68,LTA!J$102:AN$102,LTA!J$103:AN$103)</f>
        <v>160.91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345.58</v>
      </c>
      <c r="Z68" s="34">
        <f>IEX!N68</f>
        <v>0</v>
      </c>
      <c r="AA68" s="75">
        <f>STOA!H68</f>
        <v>330.85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27.536768294243259</v>
      </c>
      <c r="AD68">
        <f t="shared" ref="AD68:AD98" si="4">SUM(B68:AB68,AI68:AV68)-AC68</f>
        <v>3250.6499334013834</v>
      </c>
      <c r="AE68">
        <f>'IDT-1'!B68</f>
        <v>0</v>
      </c>
      <c r="AF68" s="24"/>
      <c r="AG68">
        <f t="shared" ref="AG68:AG98" si="5">SUM(AD68:AF68)</f>
        <v>3250.6499334013834</v>
      </c>
      <c r="AI68" s="34">
        <f>PXIL!H68</f>
        <v>0</v>
      </c>
      <c r="AJ68" s="34">
        <f>PXIL!N68</f>
        <v>0</v>
      </c>
      <c r="AK68" s="34">
        <f>RTM_IEX!H68</f>
        <v>211.4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14.103453321627157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133.60478106323973</v>
      </c>
      <c r="J69">
        <f>Bawana_RLNG!P69</f>
        <v>0</v>
      </c>
      <c r="K69">
        <f>Bawana_Spot!P69</f>
        <v>99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1257.9756434210281</v>
      </c>
      <c r="P69" s="36">
        <v>118.3754832309512</v>
      </c>
      <c r="Q69" s="36">
        <v>38.245607487367927</v>
      </c>
      <c r="R69" s="38">
        <v>47.5</v>
      </c>
      <c r="S69" s="38">
        <v>7.66</v>
      </c>
      <c r="T69" s="37">
        <f>SUMPRODUCT(LTA!J69:AN69,LTA!J$101:AN$101,LTA!J$103:AN$103)</f>
        <v>381.99</v>
      </c>
      <c r="U69" s="37">
        <f>SUMPRODUCT(LTA!J69:AN69,LTA!J$102:AN$102,LTA!J$103:AN$103)</f>
        <v>160.01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359.09</v>
      </c>
      <c r="Z69" s="34">
        <f>IEX!N69</f>
        <v>0</v>
      </c>
      <c r="AA69" s="75">
        <f>STOA!H69</f>
        <v>330.85</v>
      </c>
      <c r="AB69" s="75">
        <f>-STOA!N69</f>
        <v>0</v>
      </c>
      <c r="AC69">
        <f t="shared" si="3"/>
        <v>26.946647889203405</v>
      </c>
      <c r="AD69">
        <f t="shared" si="4"/>
        <v>3180.9876246350113</v>
      </c>
      <c r="AE69">
        <f>'IDT-1'!B69</f>
        <v>0</v>
      </c>
      <c r="AF69" s="24"/>
      <c r="AG69">
        <f t="shared" si="5"/>
        <v>3180.9876246350113</v>
      </c>
      <c r="AI69" s="34">
        <f>PXIL!H69</f>
        <v>0</v>
      </c>
      <c r="AJ69" s="34">
        <f>PXIL!N69</f>
        <v>0</v>
      </c>
      <c r="AK69" s="34">
        <f>RTM_IEX!H69</f>
        <v>166.03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14.103453321627157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133.60478106323973</v>
      </c>
      <c r="J70">
        <f>Bawana_RLNG!P70</f>
        <v>0</v>
      </c>
      <c r="K70">
        <f>Bawana_Spot!P70</f>
        <v>99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1257.9756434210281</v>
      </c>
      <c r="P70" s="36">
        <v>118.3754832309512</v>
      </c>
      <c r="Q70" s="36">
        <v>38.245607487367927</v>
      </c>
      <c r="R70" s="38">
        <v>47.5</v>
      </c>
      <c r="S70" s="38">
        <v>7.66</v>
      </c>
      <c r="T70" s="37">
        <f>SUMPRODUCT(LTA!J70:AN70,LTA!J$101:AN$101,LTA!J$103:AN$103)</f>
        <v>345.53000000000003</v>
      </c>
      <c r="U70" s="37">
        <f>SUMPRODUCT(LTA!J70:AN70,LTA!J$102:AN$102,LTA!J$103:AN$103)</f>
        <v>160.10999999999999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356.19</v>
      </c>
      <c r="Z70" s="34">
        <f>IEX!N70</f>
        <v>0</v>
      </c>
      <c r="AA70" s="75">
        <f>STOA!H70</f>
        <v>330.85</v>
      </c>
      <c r="AB70" s="75">
        <f>-STOA!N70</f>
        <v>0</v>
      </c>
      <c r="AC70">
        <f t="shared" si="3"/>
        <v>26.438447889203399</v>
      </c>
      <c r="AD70">
        <f t="shared" si="4"/>
        <v>3120.9958246350111</v>
      </c>
      <c r="AE70">
        <f>'IDT-1'!B70</f>
        <v>0</v>
      </c>
      <c r="AF70" s="24"/>
      <c r="AG70">
        <f t="shared" si="5"/>
        <v>3120.9958246350111</v>
      </c>
      <c r="AI70" s="34">
        <f>PXIL!H70</f>
        <v>0</v>
      </c>
      <c r="AJ70" s="34">
        <f>PXIL!N70</f>
        <v>0</v>
      </c>
      <c r="AK70" s="34">
        <f>RTM_IEX!H70</f>
        <v>144.79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14.103453321627157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133.60478106323973</v>
      </c>
      <c r="J71">
        <f>Bawana_RLNG!P71</f>
        <v>0</v>
      </c>
      <c r="K71">
        <f>Bawana_Spot!P71</f>
        <v>99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1258.621838201276</v>
      </c>
      <c r="P71" s="36">
        <v>118.3754832309512</v>
      </c>
      <c r="Q71" s="36">
        <v>38.245607487367927</v>
      </c>
      <c r="R71" s="38">
        <v>35.22</v>
      </c>
      <c r="S71" s="38">
        <v>7.66</v>
      </c>
      <c r="T71" s="37">
        <f>SUMPRODUCT(LTA!J71:AN71,LTA!J$101:AN$101,LTA!J$103:AN$103)</f>
        <v>305.25</v>
      </c>
      <c r="U71" s="37">
        <f>SUMPRODUCT(LTA!J71:AN71,LTA!J$102:AN$102,LTA!J$103:AN$103)</f>
        <v>160.01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360.06</v>
      </c>
      <c r="Z71" s="34">
        <f>IEX!N71</f>
        <v>0</v>
      </c>
      <c r="AA71" s="75">
        <f>STOA!H71</f>
        <v>330.81</v>
      </c>
      <c r="AB71" s="75">
        <f>-STOA!N71</f>
        <v>0</v>
      </c>
      <c r="AC71">
        <f t="shared" si="3"/>
        <v>26.074359925357484</v>
      </c>
      <c r="AD71">
        <f t="shared" si="4"/>
        <v>3078.0161073791051</v>
      </c>
      <c r="AE71">
        <f>'IDT-1'!B71</f>
        <v>0</v>
      </c>
      <c r="AF71" s="24"/>
      <c r="AG71">
        <f t="shared" si="5"/>
        <v>3078.0161073791051</v>
      </c>
      <c r="AI71" s="34">
        <f>PXIL!H71</f>
        <v>0</v>
      </c>
      <c r="AJ71" s="34">
        <f>PXIL!N71</f>
        <v>0</v>
      </c>
      <c r="AK71" s="34">
        <f>RTM_IEX!H71</f>
        <v>149.63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14.103453321627157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133.60478106323973</v>
      </c>
      <c r="J72">
        <f>Bawana_RLNG!P72</f>
        <v>0</v>
      </c>
      <c r="K72">
        <f>Bawana_Spot!P72</f>
        <v>99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1258.621838201276</v>
      </c>
      <c r="P72" s="36">
        <v>118.3754832309512</v>
      </c>
      <c r="Q72" s="36">
        <v>38.245607487367927</v>
      </c>
      <c r="R72" s="38">
        <v>25.639999999999997</v>
      </c>
      <c r="S72" s="38">
        <v>7.66</v>
      </c>
      <c r="T72" s="37">
        <f>SUMPRODUCT(LTA!J72:AN72,LTA!J$101:AN$101,LTA!J$103:AN$103)</f>
        <v>266.29000000000002</v>
      </c>
      <c r="U72" s="37">
        <f>SUMPRODUCT(LTA!J72:AN72,LTA!J$102:AN$102,LTA!J$103:AN$103)</f>
        <v>160.31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332.06</v>
      </c>
      <c r="Z72" s="34">
        <f>IEX!N72</f>
        <v>0</v>
      </c>
      <c r="AA72" s="75">
        <f>STOA!H72</f>
        <v>330.81</v>
      </c>
      <c r="AB72" s="75">
        <f>-STOA!N72</f>
        <v>0</v>
      </c>
      <c r="AC72">
        <f t="shared" si="3"/>
        <v>25.377075925357481</v>
      </c>
      <c r="AD72">
        <f t="shared" si="4"/>
        <v>2995.7033913791047</v>
      </c>
      <c r="AE72">
        <f>'IDT-1'!B72</f>
        <v>0</v>
      </c>
      <c r="AF72" s="24"/>
      <c r="AG72">
        <f t="shared" si="5"/>
        <v>2995.7033913791047</v>
      </c>
      <c r="AI72" s="34">
        <f>PXIL!H72</f>
        <v>0</v>
      </c>
      <c r="AJ72" s="34">
        <f>PXIL!N72</f>
        <v>0</v>
      </c>
      <c r="AK72" s="34">
        <f>RTM_IEX!H72</f>
        <v>142.86000000000001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14.103453321627157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133.60478106323973</v>
      </c>
      <c r="J73">
        <f>Bawana_RLNG!P73</f>
        <v>0</v>
      </c>
      <c r="K73">
        <f>Bawana_Spot!P73</f>
        <v>99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1261.3169266544196</v>
      </c>
      <c r="P73" s="36">
        <v>118.3754832309512</v>
      </c>
      <c r="Q73" s="36">
        <v>38.245607487367927</v>
      </c>
      <c r="R73" s="38">
        <v>16.894798295454546</v>
      </c>
      <c r="S73" s="38">
        <v>7.66</v>
      </c>
      <c r="T73" s="37">
        <f>SUMPRODUCT(LTA!J73:AN73,LTA!J$101:AN$101,LTA!J$103:AN$103)</f>
        <v>223.04</v>
      </c>
      <c r="U73" s="37">
        <f>SUMPRODUCT(LTA!J73:AN73,LTA!J$102:AN$102,LTA!J$103:AN$103)</f>
        <v>159.41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310.83</v>
      </c>
      <c r="Z73" s="34">
        <f>IEX!N73</f>
        <v>0</v>
      </c>
      <c r="AA73" s="75">
        <f>STOA!H73</f>
        <v>330.81</v>
      </c>
      <c r="AB73" s="75">
        <f>-STOA!N73</f>
        <v>0</v>
      </c>
      <c r="AC73">
        <f t="shared" si="3"/>
        <v>24.841910974045703</v>
      </c>
      <c r="AD73">
        <f t="shared" si="4"/>
        <v>2932.5284430790143</v>
      </c>
      <c r="AE73">
        <f>'IDT-1'!B73</f>
        <v>0</v>
      </c>
      <c r="AF73" s="24"/>
      <c r="AG73">
        <f t="shared" si="5"/>
        <v>2932.5284430790143</v>
      </c>
      <c r="AI73" s="34">
        <f>PXIL!H73</f>
        <v>0</v>
      </c>
      <c r="AJ73" s="34">
        <f>PXIL!N73</f>
        <v>0</v>
      </c>
      <c r="AK73" s="34">
        <f>RTM_IEX!H73</f>
        <v>150.58000000000001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14.103453321627157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133.60478106323973</v>
      </c>
      <c r="J74">
        <f>Bawana_RLNG!P74</f>
        <v>0</v>
      </c>
      <c r="K74">
        <f>Bawana_Spot!P74</f>
        <v>99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1267.8436737257571</v>
      </c>
      <c r="P74" s="36">
        <v>118.3754832309512</v>
      </c>
      <c r="Q74" s="36">
        <v>38.245607487367927</v>
      </c>
      <c r="R74" s="38">
        <v>8.3899999999999988</v>
      </c>
      <c r="S74" s="38">
        <v>7.66</v>
      </c>
      <c r="T74" s="37">
        <f>SUMPRODUCT(LTA!J74:AN74,LTA!J$101:AN$101,LTA!J$103:AN$103)</f>
        <v>185.66</v>
      </c>
      <c r="U74" s="37">
        <f>SUMPRODUCT(LTA!J74:AN74,LTA!J$102:AN$102,LTA!J$103:AN$103)</f>
        <v>157.81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279.94</v>
      </c>
      <c r="Z74" s="34">
        <f>IEX!N74</f>
        <v>0</v>
      </c>
      <c r="AA74" s="75">
        <f>STOA!H74</f>
        <v>330.81</v>
      </c>
      <c r="AB74" s="75">
        <f>-STOA!N74</f>
        <v>0</v>
      </c>
      <c r="AC74">
        <f t="shared" si="3"/>
        <v>24.343891343763122</v>
      </c>
      <c r="AD74">
        <f t="shared" si="4"/>
        <v>2873.7384114851802</v>
      </c>
      <c r="AE74">
        <f>'IDT-1'!B74</f>
        <v>0</v>
      </c>
      <c r="AF74" s="24"/>
      <c r="AG74">
        <f t="shared" si="5"/>
        <v>2873.7384114851802</v>
      </c>
      <c r="AI74" s="34">
        <f>PXIL!H74</f>
        <v>0</v>
      </c>
      <c r="AJ74" s="34">
        <f>PXIL!N74</f>
        <v>0</v>
      </c>
      <c r="AK74" s="34">
        <f>RTM_IEX!H74</f>
        <v>163.13999999999999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14.226807140766756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133.60478106323973</v>
      </c>
      <c r="J75">
        <f>Bawana_RLNG!P75</f>
        <v>0</v>
      </c>
      <c r="K75">
        <f>Bawana_Spot!P75</f>
        <v>99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1279.0473397011149</v>
      </c>
      <c r="P75" s="36">
        <v>118.3754832309512</v>
      </c>
      <c r="Q75" s="36">
        <v>38.245607487367927</v>
      </c>
      <c r="R75" s="38">
        <v>0</v>
      </c>
      <c r="S75" s="38">
        <v>7.66</v>
      </c>
      <c r="T75" s="37">
        <f>SUMPRODUCT(LTA!J75:AN75,LTA!J$101:AN$101,LTA!J$103:AN$103)</f>
        <v>148.57</v>
      </c>
      <c r="U75" s="37">
        <f>SUMPRODUCT(LTA!J75:AN75,LTA!J$102:AN$102,LTA!J$103:AN$103)</f>
        <v>126.78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248.08</v>
      </c>
      <c r="Z75" s="34">
        <f>IEX!N75</f>
        <v>0</v>
      </c>
      <c r="AA75" s="75">
        <f>STOA!H75</f>
        <v>330.81</v>
      </c>
      <c r="AB75" s="75">
        <f>-STOA!N75</f>
        <v>0</v>
      </c>
      <c r="AC75">
        <f t="shared" si="3"/>
        <v>23.9918656540369</v>
      </c>
      <c r="AD75">
        <f t="shared" si="4"/>
        <v>2832.1826169694041</v>
      </c>
      <c r="AE75">
        <f>'IDT-1'!B75</f>
        <v>0</v>
      </c>
      <c r="AF75" s="24"/>
      <c r="AG75">
        <f t="shared" si="5"/>
        <v>2832.1826169694041</v>
      </c>
      <c r="AI75" s="34">
        <f>PXIL!H75</f>
        <v>0</v>
      </c>
      <c r="AJ75" s="34">
        <f>PXIL!N75</f>
        <v>0</v>
      </c>
      <c r="AK75" s="34">
        <f>RTM_IEX!H75</f>
        <v>218.15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14.226807140766756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133.60478106323973</v>
      </c>
      <c r="J76">
        <f>Bawana_RLNG!P76</f>
        <v>0</v>
      </c>
      <c r="K76">
        <f>Bawana_Spot!P76</f>
        <v>99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1290.2509905871912</v>
      </c>
      <c r="P76" s="36">
        <v>118.3754832309512</v>
      </c>
      <c r="Q76" s="36">
        <v>38.245607487367927</v>
      </c>
      <c r="R76" s="38">
        <v>0</v>
      </c>
      <c r="S76" s="38">
        <v>7.66</v>
      </c>
      <c r="T76" s="37">
        <f>SUMPRODUCT(LTA!J76:AN76,LTA!J$101:AN$101,LTA!J$103:AN$103)</f>
        <v>124.73</v>
      </c>
      <c r="U76" s="37">
        <f>SUMPRODUCT(LTA!J76:AN76,LTA!J$102:AN$102,LTA!J$103:AN$103)</f>
        <v>123.86999999999999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215.26</v>
      </c>
      <c r="Z76" s="34">
        <f>IEX!N76</f>
        <v>0</v>
      </c>
      <c r="AA76" s="75">
        <f>STOA!H76</f>
        <v>330.81</v>
      </c>
      <c r="AB76" s="75">
        <f>-STOA!N76</f>
        <v>0</v>
      </c>
      <c r="AC76">
        <f t="shared" si="3"/>
        <v>23.601884321479936</v>
      </c>
      <c r="AD76">
        <f t="shared" si="4"/>
        <v>2786.1462491880366</v>
      </c>
      <c r="AE76">
        <f>'IDT-1'!B76</f>
        <v>0</v>
      </c>
      <c r="AF76" s="24"/>
      <c r="AG76">
        <f t="shared" si="5"/>
        <v>2786.1462491880366</v>
      </c>
      <c r="AI76" s="34">
        <f>PXIL!H76</f>
        <v>0</v>
      </c>
      <c r="AJ76" s="34">
        <f>PXIL!N76</f>
        <v>0</v>
      </c>
      <c r="AK76" s="34">
        <f>RTM_IEX!H76</f>
        <v>220.09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14.226807140766756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133.60478106323973</v>
      </c>
      <c r="J77">
        <f>Bawana_RLNG!P77</f>
        <v>0</v>
      </c>
      <c r="K77">
        <f>Bawana_Spot!P77</f>
        <v>99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1302.3149683550498</v>
      </c>
      <c r="P77" s="36">
        <v>118.3754832309512</v>
      </c>
      <c r="Q77" s="36">
        <v>38.245607487367927</v>
      </c>
      <c r="R77" s="38">
        <v>0</v>
      </c>
      <c r="S77" s="38">
        <v>7.66</v>
      </c>
      <c r="T77" s="37">
        <f>SUMPRODUCT(LTA!J77:AN77,LTA!J$101:AN$101,LTA!J$103:AN$103)</f>
        <v>106.01</v>
      </c>
      <c r="U77" s="37">
        <f>SUMPRODUCT(LTA!J77:AN77,LTA!J$102:AN$102,LTA!J$103:AN$103)</f>
        <v>123.98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183.41</v>
      </c>
      <c r="Z77" s="34">
        <f>IEX!N77</f>
        <v>0</v>
      </c>
      <c r="AA77" s="75">
        <f>STOA!H77</f>
        <v>330.81</v>
      </c>
      <c r="AB77" s="75">
        <f>-STOA!N77</f>
        <v>0</v>
      </c>
      <c r="AC77">
        <f t="shared" si="3"/>
        <v>23.64416973472995</v>
      </c>
      <c r="AD77">
        <f t="shared" si="4"/>
        <v>2791.1379415426454</v>
      </c>
      <c r="AE77">
        <f>'IDT-1'!B77</f>
        <v>0</v>
      </c>
      <c r="AF77" s="24"/>
      <c r="AG77">
        <f t="shared" si="5"/>
        <v>2791.1379415426454</v>
      </c>
      <c r="AI77" s="34">
        <f>PXIL!H77</f>
        <v>0</v>
      </c>
      <c r="AJ77" s="34">
        <f>PXIL!N77</f>
        <v>0</v>
      </c>
      <c r="AK77" s="34">
        <f>RTM_IEX!H77</f>
        <v>263.52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14.226807140766756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125.55509550408188</v>
      </c>
      <c r="J78">
        <f>Bawana_RLNG!P78</f>
        <v>0</v>
      </c>
      <c r="K78">
        <f>Bawana_Spot!P78</f>
        <v>180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1310.1039304558501</v>
      </c>
      <c r="P78" s="36">
        <v>118.3754832309512</v>
      </c>
      <c r="Q78" s="36">
        <v>38.245607487367927</v>
      </c>
      <c r="R78" s="38">
        <v>0</v>
      </c>
      <c r="S78" s="38">
        <v>7.66</v>
      </c>
      <c r="T78" s="37">
        <f>SUMPRODUCT(LTA!J78:AN78,LTA!J$101:AN$101,LTA!J$103:AN$103)</f>
        <v>92.92</v>
      </c>
      <c r="U78" s="37">
        <f>SUMPRODUCT(LTA!J78:AN78,LTA!J$102:AN$102,LTA!J$103:AN$103)</f>
        <v>122.48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166.04</v>
      </c>
      <c r="Z78" s="34">
        <f>IEX!N78</f>
        <v>0</v>
      </c>
      <c r="AA78" s="75">
        <f>STOA!H78</f>
        <v>330.81</v>
      </c>
      <c r="AB78" s="75">
        <f>-STOA!N78</f>
        <v>0</v>
      </c>
      <c r="AC78">
        <f t="shared" si="3"/>
        <v>23.60795965767975</v>
      </c>
      <c r="AD78">
        <f t="shared" si="4"/>
        <v>2786.8634281613381</v>
      </c>
      <c r="AE78">
        <f>'IDT-1'!B78</f>
        <v>0</v>
      </c>
      <c r="AF78" s="24"/>
      <c r="AG78">
        <f t="shared" si="5"/>
        <v>2786.8634281613381</v>
      </c>
      <c r="AI78" s="34">
        <f>PXIL!H78</f>
        <v>0</v>
      </c>
      <c r="AJ78" s="34">
        <f>PXIL!N78</f>
        <v>0</v>
      </c>
      <c r="AK78" s="34">
        <f>RTM_IEX!H78</f>
        <v>210.43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14.226807140766756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125.55509550408188</v>
      </c>
      <c r="J79">
        <f>Bawana_RLNG!P79</f>
        <v>0</v>
      </c>
      <c r="K79">
        <f>Bawana_Spot!P79</f>
        <v>327.03920629065141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1320.2137942835161</v>
      </c>
      <c r="P79" s="36">
        <v>118.3754832309512</v>
      </c>
      <c r="Q79" s="36">
        <v>38.245607487367927</v>
      </c>
      <c r="R79" s="38">
        <v>0</v>
      </c>
      <c r="S79" s="38">
        <v>7.66</v>
      </c>
      <c r="T79" s="37">
        <f>SUMPRODUCT(LTA!J79:AN79,LTA!J$101:AN$101,LTA!J$103:AN$103)</f>
        <v>97.5</v>
      </c>
      <c r="U79" s="37">
        <f>SUMPRODUCT(LTA!J79:AN79,LTA!J$102:AN$102,LTA!J$103:AN$103)</f>
        <v>123.79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330.81</v>
      </c>
      <c r="AB79" s="75">
        <f>-STOA!N79</f>
        <v>0</v>
      </c>
      <c r="AC79">
        <f t="shared" si="3"/>
        <v>23.129235846673616</v>
      </c>
      <c r="AD79">
        <f t="shared" si="4"/>
        <v>2730.3512220906618</v>
      </c>
      <c r="AE79">
        <f>'IDT-1'!B79</f>
        <v>0</v>
      </c>
      <c r="AF79" s="24"/>
      <c r="AG79">
        <f t="shared" si="5"/>
        <v>2730.3512220906618</v>
      </c>
      <c r="AI79" s="34">
        <f>PXIL!H79</f>
        <v>0</v>
      </c>
      <c r="AJ79" s="34">
        <f>PXIL!N79</f>
        <v>0</v>
      </c>
      <c r="AK79" s="34">
        <f>RTM_IEX!H79</f>
        <v>13.57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142.87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14.226807140766756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125.55509550408188</v>
      </c>
      <c r="J80">
        <f>Bawana_RLNG!P80</f>
        <v>0</v>
      </c>
      <c r="K80">
        <f>Bawana_Spot!P80</f>
        <v>357.03919229029049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1320.213708326593</v>
      </c>
      <c r="P80" s="36">
        <v>118.3754832309512</v>
      </c>
      <c r="Q80" s="36">
        <v>38.245607487367927</v>
      </c>
      <c r="R80" s="38">
        <v>0</v>
      </c>
      <c r="S80" s="38">
        <v>7.66</v>
      </c>
      <c r="T80" s="37">
        <f>SUMPRODUCT(LTA!J80:AN80,LTA!J$101:AN$101,LTA!J$103:AN$103)</f>
        <v>93.57</v>
      </c>
      <c r="U80" s="37">
        <f>SUMPRODUCT(LTA!J80:AN80,LTA!J$102:AN$102,LTA!J$103:AN$103)</f>
        <v>123.39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132.01</v>
      </c>
      <c r="Z80" s="34">
        <f>IEX!N80</f>
        <v>0</v>
      </c>
      <c r="AA80" s="75">
        <f>STOA!H80</f>
        <v>330.81</v>
      </c>
      <c r="AB80" s="75">
        <f>-STOA!N80</f>
        <v>0</v>
      </c>
      <c r="AC80">
        <f t="shared" si="3"/>
        <v>23.270187007032426</v>
      </c>
      <c r="AD80">
        <f t="shared" si="4"/>
        <v>2746.9901709730193</v>
      </c>
      <c r="AE80">
        <f>'IDT-1'!B80</f>
        <v>0</v>
      </c>
      <c r="AF80" s="24"/>
      <c r="AG80">
        <f t="shared" si="5"/>
        <v>2746.9901709730193</v>
      </c>
      <c r="AI80" s="34">
        <f>PXIL!H80</f>
        <v>0</v>
      </c>
      <c r="AJ80" s="34">
        <f>PXIL!N80</f>
        <v>0</v>
      </c>
      <c r="AK80" s="34">
        <f>RTM_IEX!H80</f>
        <v>7.01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8.5299999999999994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14.226807140766756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125.55509550408188</v>
      </c>
      <c r="J81">
        <f>Bawana_RLNG!P81</f>
        <v>0</v>
      </c>
      <c r="K81">
        <f>Bawana_Spot!P81</f>
        <v>475.03915177487329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1317.7699450067141</v>
      </c>
      <c r="P81" s="36">
        <v>118.3754832309512</v>
      </c>
      <c r="Q81" s="36">
        <v>38.245607487367927</v>
      </c>
      <c r="R81" s="38">
        <v>0</v>
      </c>
      <c r="S81" s="38">
        <v>7.66</v>
      </c>
      <c r="T81" s="37">
        <f>SUMPRODUCT(LTA!J81:AN81,LTA!J$101:AN$101,LTA!J$103:AN$103)</f>
        <v>92.38</v>
      </c>
      <c r="U81" s="37">
        <f>SUMPRODUCT(LTA!J81:AN81,LTA!J$102:AN$102,LTA!J$103:AN$103)</f>
        <v>123.49000000000001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121.23</v>
      </c>
      <c r="Z81" s="34">
        <f>IEX!N81</f>
        <v>0</v>
      </c>
      <c r="AA81" s="75">
        <f>STOA!H81</f>
        <v>330.81</v>
      </c>
      <c r="AB81" s="75">
        <f>-STOA!N81</f>
        <v>0</v>
      </c>
      <c r="AC81">
        <f t="shared" si="3"/>
        <v>24.988997142754627</v>
      </c>
      <c r="AD81">
        <f t="shared" si="4"/>
        <v>2745.0275570020008</v>
      </c>
      <c r="AE81">
        <f>'IDT-1'!B81</f>
        <v>0</v>
      </c>
      <c r="AF81" s="24"/>
      <c r="AG81">
        <f t="shared" si="5"/>
        <v>2745.0275570020008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-102</v>
      </c>
      <c r="AM81" s="34">
        <f>RTM_PXI!H81</f>
        <v>0</v>
      </c>
      <c r="AN81" s="34">
        <f>RTM_PXI!N81</f>
        <v>0</v>
      </c>
      <c r="AO81" s="147">
        <f>GDAM_IEX!H81</f>
        <v>13.61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14.226807140766756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125.55509550408188</v>
      </c>
      <c r="J82">
        <f>Bawana_RLNG!P82</f>
        <v>0</v>
      </c>
      <c r="K82">
        <f>Bawana_Spot!P82</f>
        <v>424.03916698098379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1317.7699450067141</v>
      </c>
      <c r="P82" s="36">
        <v>118.3754832309512</v>
      </c>
      <c r="Q82" s="36">
        <v>38.245607487367927</v>
      </c>
      <c r="R82" s="38">
        <v>0</v>
      </c>
      <c r="S82" s="38">
        <v>7.66</v>
      </c>
      <c r="T82" s="37">
        <f>SUMPRODUCT(LTA!J82:AN82,LTA!J$101:AN$101,LTA!J$103:AN$103)</f>
        <v>91.67</v>
      </c>
      <c r="U82" s="37">
        <f>SUMPRODUCT(LTA!J82:AN82,LTA!J$102:AN$102,LTA!J$103:AN$103)</f>
        <v>122.39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95.83</v>
      </c>
      <c r="Z82" s="34">
        <f>IEX!N82</f>
        <v>0</v>
      </c>
      <c r="AA82" s="75">
        <f>STOA!H82</f>
        <v>330.81</v>
      </c>
      <c r="AB82" s="75">
        <f>-STOA!N82</f>
        <v>0</v>
      </c>
      <c r="AC82">
        <f t="shared" si="3"/>
        <v>25.367824428210842</v>
      </c>
      <c r="AD82">
        <f t="shared" si="4"/>
        <v>2787.7387449226544</v>
      </c>
      <c r="AE82">
        <f>'IDT-1'!B82</f>
        <v>0</v>
      </c>
      <c r="AF82" s="24"/>
      <c r="AG82">
        <f t="shared" si="5"/>
        <v>2787.7387449226544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-103</v>
      </c>
      <c r="AM82" s="34">
        <f>RTM_PXI!H82</f>
        <v>0</v>
      </c>
      <c r="AN82" s="34">
        <f>RTM_PXI!N82</f>
        <v>0</v>
      </c>
      <c r="AO82" s="147">
        <f>GDAM_IEX!H82</f>
        <v>135.91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14.226807140766756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125.55509550408188</v>
      </c>
      <c r="J83">
        <f>Bawana_RLNG!P83</f>
        <v>0</v>
      </c>
      <c r="K83">
        <f>Bawana_Spot!P83</f>
        <v>372.03918597934535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1317.7699450067141</v>
      </c>
      <c r="P83" s="36">
        <v>118.3754832309512</v>
      </c>
      <c r="Q83" s="36">
        <v>38.245607487367927</v>
      </c>
      <c r="R83" s="38">
        <v>0</v>
      </c>
      <c r="S83" s="38">
        <v>7.66</v>
      </c>
      <c r="T83" s="37">
        <f>SUMPRODUCT(LTA!J83:AN83,LTA!J$101:AN$101,LTA!J$103:AN$103)</f>
        <v>95.33</v>
      </c>
      <c r="U83" s="37">
        <f>SUMPRODUCT(LTA!J83:AN83,LTA!J$102:AN$102,LTA!J$103:AN$103)</f>
        <v>118.99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32.75</v>
      </c>
      <c r="Z83" s="34">
        <f>IEX!N83</f>
        <v>0</v>
      </c>
      <c r="AA83" s="75">
        <f>STOA!H83</f>
        <v>528.70000000000005</v>
      </c>
      <c r="AB83" s="75">
        <f>-STOA!N83</f>
        <v>0</v>
      </c>
      <c r="AC83">
        <f t="shared" si="3"/>
        <v>24.768216594251289</v>
      </c>
      <c r="AD83">
        <f t="shared" si="4"/>
        <v>2793.2783717549751</v>
      </c>
      <c r="AE83">
        <f>'IDT-1'!B83</f>
        <v>0</v>
      </c>
      <c r="AF83" s="24"/>
      <c r="AG83">
        <f t="shared" si="5"/>
        <v>2793.2783717549751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-65</v>
      </c>
      <c r="AM83" s="34">
        <f>RTM_PXI!H83</f>
        <v>0</v>
      </c>
      <c r="AN83" s="34">
        <f>RTM_PXI!N83</f>
        <v>0</v>
      </c>
      <c r="AO83" s="147">
        <f>GDAM_IEX!H83</f>
        <v>19.78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14.226807140766756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125.55509550408188</v>
      </c>
      <c r="J84">
        <f>Bawana_RLNG!P84</f>
        <v>0</v>
      </c>
      <c r="K84">
        <f>Bawana_Spot!P84</f>
        <v>411.03917135714863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1314.6820845087796</v>
      </c>
      <c r="P84" s="36">
        <v>118.3754832309512</v>
      </c>
      <c r="Q84" s="36">
        <v>38.245607487367927</v>
      </c>
      <c r="R84" s="38">
        <v>0</v>
      </c>
      <c r="S84" s="38">
        <v>7.66</v>
      </c>
      <c r="T84" s="37">
        <f>SUMPRODUCT(LTA!J84:AN84,LTA!J$101:AN$101,LTA!J$103:AN$103)</f>
        <v>94.99</v>
      </c>
      <c r="U84" s="37">
        <f>SUMPRODUCT(LTA!J84:AN84,LTA!J$102:AN$102,LTA!J$103:AN$103)</f>
        <v>117.99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47.88</v>
      </c>
      <c r="Z84" s="34">
        <f>IEX!N84</f>
        <v>0</v>
      </c>
      <c r="AA84" s="75">
        <f>STOA!H84</f>
        <v>528.70000000000005</v>
      </c>
      <c r="AB84" s="75">
        <f>-STOA!N84</f>
        <v>0</v>
      </c>
      <c r="AC84">
        <f t="shared" si="3"/>
        <v>25.266929600967078</v>
      </c>
      <c r="AD84">
        <f t="shared" si="4"/>
        <v>2850.1417836281285</v>
      </c>
      <c r="AE84">
        <f>'IDT-1'!B84</f>
        <v>0</v>
      </c>
      <c r="AF84" s="24"/>
      <c r="AG84">
        <f t="shared" si="5"/>
        <v>2850.1417836281285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-66</v>
      </c>
      <c r="AM84" s="34">
        <f>RTM_PXI!H84</f>
        <v>0</v>
      </c>
      <c r="AN84" s="34">
        <f>RTM_PXI!N84</f>
        <v>0</v>
      </c>
      <c r="AO84" s="147">
        <f>GDAM_IEX!H84</f>
        <v>28.44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14.226807140766756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125.55509550408188</v>
      </c>
      <c r="J85">
        <f>Bawana_RLNG!P85</f>
        <v>0</v>
      </c>
      <c r="K85">
        <f>Bawana_Spot!P85</f>
        <v>398.03917596886384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1307.4506374906161</v>
      </c>
      <c r="P85" s="36">
        <v>118.3754832309512</v>
      </c>
      <c r="Q85" s="36">
        <v>38.245607487367927</v>
      </c>
      <c r="R85" s="38">
        <v>0</v>
      </c>
      <c r="S85" s="38">
        <v>7.66</v>
      </c>
      <c r="T85" s="37">
        <f>SUMPRODUCT(LTA!J85:AN85,LTA!J$101:AN$101,LTA!J$103:AN$103)</f>
        <v>94</v>
      </c>
      <c r="U85" s="37">
        <f>SUMPRODUCT(LTA!J85:AN85,LTA!J$102:AN$102,LTA!J$103:AN$103)</f>
        <v>124.99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36.31</v>
      </c>
      <c r="Z85" s="34">
        <f>IEX!N85</f>
        <v>0</v>
      </c>
      <c r="AA85" s="75">
        <f>STOA!H85</f>
        <v>625.2299999999999</v>
      </c>
      <c r="AB85" s="75">
        <f>-STOA!N85</f>
        <v>0</v>
      </c>
      <c r="AC85">
        <f t="shared" si="3"/>
        <v>25.530184226180911</v>
      </c>
      <c r="AD85">
        <f t="shared" si="4"/>
        <v>2935.4470865964663</v>
      </c>
      <c r="AE85">
        <f>'IDT-1'!B85</f>
        <v>0</v>
      </c>
      <c r="AF85" s="24"/>
      <c r="AG85">
        <f t="shared" si="5"/>
        <v>2935.4470865964663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-39</v>
      </c>
      <c r="AM85" s="34">
        <f>RTM_PXI!H85</f>
        <v>0</v>
      </c>
      <c r="AN85" s="34">
        <f>RTM_PXI!N85</f>
        <v>0</v>
      </c>
      <c r="AO85" s="147">
        <f>GDAM_IEX!H85</f>
        <v>16.27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14.226807140766756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125.55509550408188</v>
      </c>
      <c r="J86">
        <f>Bawana_RLNG!P86</f>
        <v>0</v>
      </c>
      <c r="K86">
        <f>Bawana_Spot!P86</f>
        <v>417.03916930921838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1302.0629747055521</v>
      </c>
      <c r="P86" s="36">
        <v>118.3754832309512</v>
      </c>
      <c r="Q86" s="36">
        <v>38.245607487367927</v>
      </c>
      <c r="R86" s="38">
        <v>0</v>
      </c>
      <c r="S86" s="38">
        <v>7.66</v>
      </c>
      <c r="T86" s="37">
        <f>SUMPRODUCT(LTA!J86:AN86,LTA!J$101:AN$101,LTA!J$103:AN$103)</f>
        <v>93.01</v>
      </c>
      <c r="U86" s="37">
        <f>SUMPRODUCT(LTA!J86:AN86,LTA!J$102:AN$102,LTA!J$103:AN$103)</f>
        <v>123.49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74.25</v>
      </c>
      <c r="Z86" s="34">
        <f>IEX!N86</f>
        <v>0</v>
      </c>
      <c r="AA86" s="75">
        <f>STOA!H86</f>
        <v>625.2299999999999</v>
      </c>
      <c r="AB86" s="75">
        <f>-STOA!N86</f>
        <v>0</v>
      </c>
      <c r="AC86">
        <f t="shared" si="3"/>
        <v>26.07750927602002</v>
      </c>
      <c r="AD86">
        <f t="shared" si="4"/>
        <v>2994.0320921019184</v>
      </c>
      <c r="AE86">
        <f>'IDT-1'!B86</f>
        <v>0</v>
      </c>
      <c r="AF86" s="24"/>
      <c r="AG86">
        <f t="shared" si="5"/>
        <v>2994.0320921019184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-42</v>
      </c>
      <c r="AM86" s="34">
        <f>RTM_PXI!H86</f>
        <v>0</v>
      </c>
      <c r="AN86" s="34">
        <f>RTM_PXI!N86</f>
        <v>0</v>
      </c>
      <c r="AO86" s="147">
        <f>GDAM_IEX!H86</f>
        <v>29.34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14.226807140766756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125.55509550408188</v>
      </c>
      <c r="J87">
        <f>Bawana_RLNG!P87</f>
        <v>0</v>
      </c>
      <c r="K87">
        <f>Bawana_Spot!P87</f>
        <v>377.03923372083568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1302.0628601166325</v>
      </c>
      <c r="P87" s="36">
        <v>118.3754832309512</v>
      </c>
      <c r="Q87" s="36">
        <v>38.245607487367927</v>
      </c>
      <c r="R87" s="38">
        <v>0</v>
      </c>
      <c r="S87" s="38">
        <v>7.66</v>
      </c>
      <c r="T87" s="37">
        <f>SUMPRODUCT(LTA!J87:AN87,LTA!J$101:AN$101,LTA!J$103:AN$103)</f>
        <v>81.010000000000005</v>
      </c>
      <c r="U87" s="37">
        <f>SUMPRODUCT(LTA!J87:AN87,LTA!J$102:AN$102,LTA!J$103:AN$103)</f>
        <v>114.49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785.4799999999999</v>
      </c>
      <c r="AB87" s="75">
        <f>-STOA!N87</f>
        <v>0</v>
      </c>
      <c r="AC87">
        <f t="shared" si="3"/>
        <v>25.755320230085339</v>
      </c>
      <c r="AD87">
        <f t="shared" si="4"/>
        <v>3040.3542309705504</v>
      </c>
      <c r="AE87">
        <f>'IDT-1'!B87</f>
        <v>0</v>
      </c>
      <c r="AF87" s="24"/>
      <c r="AG87">
        <f t="shared" si="5"/>
        <v>3040.3542309705504</v>
      </c>
      <c r="AI87" s="34">
        <f>PXIL!H87</f>
        <v>0</v>
      </c>
      <c r="AJ87" s="34">
        <f>PXIL!N87</f>
        <v>0</v>
      </c>
      <c r="AK87" s="34">
        <f>RTM_IEX!H87</f>
        <v>8.34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14.226807140766756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125.55509550408188</v>
      </c>
      <c r="J88">
        <f>Bawana_RLNG!P88</f>
        <v>0</v>
      </c>
      <c r="K88">
        <f>Bawana_Spot!P88</f>
        <v>437.03923465956854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1302.0629473100332</v>
      </c>
      <c r="P88" s="36">
        <v>118.3754832309512</v>
      </c>
      <c r="Q88" s="36">
        <v>38.245607487367927</v>
      </c>
      <c r="R88" s="38">
        <v>0</v>
      </c>
      <c r="S88" s="38">
        <v>7.66</v>
      </c>
      <c r="T88" s="37">
        <f>SUMPRODUCT(LTA!J88:AN88,LTA!J$101:AN$101,LTA!J$103:AN$103)</f>
        <v>78</v>
      </c>
      <c r="U88" s="37">
        <f>SUMPRODUCT(LTA!J88:AN88,LTA!J$102:AN$102,LTA!J$103:AN$103)</f>
        <v>113.99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785.4799999999999</v>
      </c>
      <c r="AB88" s="75">
        <f>-STOA!N88</f>
        <v>0</v>
      </c>
      <c r="AC88">
        <f t="shared" si="3"/>
        <v>26.255120970395257</v>
      </c>
      <c r="AD88">
        <f t="shared" si="4"/>
        <v>3099.3545183623737</v>
      </c>
      <c r="AE88">
        <f>'IDT-1'!B88</f>
        <v>0</v>
      </c>
      <c r="AF88" s="24"/>
      <c r="AG88">
        <f t="shared" si="5"/>
        <v>3099.3545183623737</v>
      </c>
      <c r="AI88" s="34">
        <f>PXIL!H88</f>
        <v>0</v>
      </c>
      <c r="AJ88" s="34">
        <f>PXIL!N88</f>
        <v>0</v>
      </c>
      <c r="AK88" s="34">
        <f>RTM_IEX!H88</f>
        <v>11.35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14.226807140766756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125.55509550408188</v>
      </c>
      <c r="J89">
        <f>Bawana_RLNG!P89</f>
        <v>0</v>
      </c>
      <c r="K89">
        <f>Bawana_Spot!P89</f>
        <v>534.03927542602844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1301.3851247651967</v>
      </c>
      <c r="P89" s="36">
        <v>118.3754832309512</v>
      </c>
      <c r="Q89" s="36">
        <v>38.245607487367927</v>
      </c>
      <c r="R89" s="38">
        <v>0</v>
      </c>
      <c r="S89" s="38">
        <v>7.66</v>
      </c>
      <c r="T89" s="37">
        <f>SUMPRODUCT(LTA!J89:AN89,LTA!J$101:AN$101,LTA!J$103:AN$103)</f>
        <v>81.67</v>
      </c>
      <c r="U89" s="37">
        <f>SUMPRODUCT(LTA!J89:AN89,LTA!J$102:AN$102,LTA!J$103:AN$103)</f>
        <v>112.47999999999999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785.4799999999999</v>
      </c>
      <c r="AB89" s="75">
        <f>-STOA!N89</f>
        <v>0</v>
      </c>
      <c r="AC89">
        <f t="shared" si="3"/>
        <v>27.0918636034569</v>
      </c>
      <c r="AD89">
        <f t="shared" si="4"/>
        <v>3198.1299939509363</v>
      </c>
      <c r="AE89">
        <f>'IDT-1'!B89</f>
        <v>0</v>
      </c>
      <c r="AF89" s="24"/>
      <c r="AG89">
        <f t="shared" si="5"/>
        <v>3198.1299939509363</v>
      </c>
      <c r="AI89" s="34">
        <f>PXIL!H89</f>
        <v>0</v>
      </c>
      <c r="AJ89" s="34">
        <f>PXIL!N89</f>
        <v>0</v>
      </c>
      <c r="AK89" s="34">
        <f>RTM_IEX!H89</f>
        <v>12.48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14.226807140766756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125.55509550408188</v>
      </c>
      <c r="J90">
        <f>Bawana_RLNG!P90</f>
        <v>0</v>
      </c>
      <c r="K90">
        <f>Bawana_Spot!P90</f>
        <v>648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1379.1341729875758</v>
      </c>
      <c r="P90" s="36">
        <v>118.3754832309512</v>
      </c>
      <c r="Q90" s="36">
        <v>38.245607487367927</v>
      </c>
      <c r="R90" s="38">
        <v>0</v>
      </c>
      <c r="S90" s="38">
        <v>7.66</v>
      </c>
      <c r="T90" s="37">
        <f>SUMPRODUCT(LTA!J90:AN90,LTA!J$101:AN$101,LTA!J$103:AN$103)</f>
        <v>79.67</v>
      </c>
      <c r="U90" s="37">
        <f>SUMPRODUCT(LTA!J90:AN90,LTA!J$102:AN$102,LTA!J$103:AN$103)</f>
        <v>111.97999999999999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785.4799999999999</v>
      </c>
      <c r="AB90" s="75">
        <f>-STOA!N90</f>
        <v>0</v>
      </c>
      <c r="AC90">
        <f t="shared" si="3"/>
        <v>29.296442101561816</v>
      </c>
      <c r="AD90">
        <f t="shared" si="4"/>
        <v>3287.6551882491817</v>
      </c>
      <c r="AE90">
        <f>'IDT-1'!B90</f>
        <v>0</v>
      </c>
      <c r="AF90" s="24"/>
      <c r="AG90">
        <f t="shared" si="5"/>
        <v>3287.6551882491817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-85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14.226807140766756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125.55509550408188</v>
      </c>
      <c r="J91">
        <f>Bawana_RLNG!P91</f>
        <v>0</v>
      </c>
      <c r="K91">
        <f>Bawana_Spot!P91</f>
        <v>654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1406.14999993264</v>
      </c>
      <c r="P91" s="36">
        <v>118.3754832309512</v>
      </c>
      <c r="Q91" s="36">
        <v>38.245607487367927</v>
      </c>
      <c r="R91" s="38">
        <v>0</v>
      </c>
      <c r="S91" s="38">
        <v>7.66</v>
      </c>
      <c r="T91" s="37">
        <f>SUMPRODUCT(LTA!J91:AN91,LTA!J$101:AN$101,LTA!J$103:AN$103)</f>
        <v>75.67</v>
      </c>
      <c r="U91" s="37">
        <f>SUMPRODUCT(LTA!J91:AN91,LTA!J$102:AN$102,LTA!J$103:AN$103)</f>
        <v>110.47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785.4799999999999</v>
      </c>
      <c r="AB91" s="75">
        <f>-STOA!N91</f>
        <v>0</v>
      </c>
      <c r="AC91">
        <f t="shared" si="3"/>
        <v>28.80744264128478</v>
      </c>
      <c r="AD91">
        <f t="shared" si="4"/>
        <v>3400.6500146545222</v>
      </c>
      <c r="AE91">
        <f>'IDT-1'!B91</f>
        <v>0</v>
      </c>
      <c r="AF91" s="24"/>
      <c r="AG91">
        <f t="shared" si="5"/>
        <v>3400.6500146545222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14.226807140766756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125.55509550408188</v>
      </c>
      <c r="J92">
        <f>Bawana_RLNG!P92</f>
        <v>0</v>
      </c>
      <c r="K92">
        <f>Bawana_Spot!P92</f>
        <v>636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1408.547538195759</v>
      </c>
      <c r="P92" s="36">
        <v>118.3754832309512</v>
      </c>
      <c r="Q92" s="36">
        <v>38.245607487367927</v>
      </c>
      <c r="R92" s="38">
        <v>0</v>
      </c>
      <c r="S92" s="38">
        <v>7.66</v>
      </c>
      <c r="T92" s="37">
        <f>SUMPRODUCT(LTA!J92:AN92,LTA!J$101:AN$101,LTA!J$103:AN$103)</f>
        <v>73.33</v>
      </c>
      <c r="U92" s="37">
        <f>SUMPRODUCT(LTA!J92:AN92,LTA!J$102:AN$102,LTA!J$103:AN$103)</f>
        <v>109.47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785.4799999999999</v>
      </c>
      <c r="AB92" s="75">
        <f>-STOA!N92</f>
        <v>0</v>
      </c>
      <c r="AC92">
        <f t="shared" si="3"/>
        <v>28.944173962694983</v>
      </c>
      <c r="AD92">
        <f t="shared" si="4"/>
        <v>3416.7908215962316</v>
      </c>
      <c r="AE92">
        <f>'IDT-1'!B92</f>
        <v>0</v>
      </c>
      <c r="AF92" s="24"/>
      <c r="AG92">
        <f t="shared" si="5"/>
        <v>3416.7908215962316</v>
      </c>
      <c r="AI92" s="34">
        <f>PXIL!H92</f>
        <v>0</v>
      </c>
      <c r="AJ92" s="34">
        <f>PXIL!N92</f>
        <v>0</v>
      </c>
      <c r="AK92" s="34">
        <f>RTM_IEX!H92</f>
        <v>35.22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14.226807140766756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125.55509550408188</v>
      </c>
      <c r="J93">
        <f>Bawana_RLNG!P93</f>
        <v>0</v>
      </c>
      <c r="K93">
        <f>Bawana_Spot!P93</f>
        <v>585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1469.0093634941629</v>
      </c>
      <c r="P93" s="36">
        <v>118.3754832309512</v>
      </c>
      <c r="Q93" s="36">
        <v>38.245607487367927</v>
      </c>
      <c r="R93" s="38">
        <v>0</v>
      </c>
      <c r="S93" s="38">
        <v>7.66</v>
      </c>
      <c r="T93" s="37">
        <f>SUMPRODUCT(LTA!J93:AN93,LTA!J$101:AN$101,LTA!J$103:AN$103)</f>
        <v>73.67</v>
      </c>
      <c r="U93" s="37">
        <f>SUMPRODUCT(LTA!J93:AN93,LTA!J$102:AN$102,LTA!J$103:AN$103)</f>
        <v>102.46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785.4799999999999</v>
      </c>
      <c r="AB93" s="75">
        <f>-STOA!N93</f>
        <v>0</v>
      </c>
      <c r="AC93">
        <f t="shared" si="3"/>
        <v>29.103117295201578</v>
      </c>
      <c r="AD93">
        <f t="shared" si="4"/>
        <v>3435.5537035621292</v>
      </c>
      <c r="AE93">
        <f>'IDT-1'!B93</f>
        <v>0</v>
      </c>
      <c r="AF93" s="24"/>
      <c r="AG93">
        <f t="shared" si="5"/>
        <v>3435.5537035621292</v>
      </c>
      <c r="AI93" s="34">
        <f>PXIL!H93</f>
        <v>0</v>
      </c>
      <c r="AJ93" s="34">
        <f>PXIL!N93</f>
        <v>0</v>
      </c>
      <c r="AK93" s="34">
        <f>RTM_IEX!H93</f>
        <v>51.35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21.037282229965161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125.55509550408188</v>
      </c>
      <c r="J94">
        <f>Bawana_RLNG!P94</f>
        <v>0</v>
      </c>
      <c r="K94">
        <f>Bawana_Spot!P94</f>
        <v>542.23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1570.2449045272867</v>
      </c>
      <c r="P94" s="36">
        <v>118.3754832309512</v>
      </c>
      <c r="Q94" s="36">
        <v>38.245607487367927</v>
      </c>
      <c r="R94" s="38">
        <v>0</v>
      </c>
      <c r="S94" s="38">
        <v>7.66</v>
      </c>
      <c r="T94" s="37">
        <f>SUMPRODUCT(LTA!J94:AN94,LTA!J$101:AN$101,LTA!J$103:AN$103)</f>
        <v>73.67</v>
      </c>
      <c r="U94" s="37">
        <f>SUMPRODUCT(LTA!J94:AN94,LTA!J$102:AN$102,LTA!J$103:AN$103)</f>
        <v>100.96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785.4799999999999</v>
      </c>
      <c r="AB94" s="75">
        <f>-STOA!N94</f>
        <v>0</v>
      </c>
      <c r="AC94">
        <f t="shared" si="3"/>
        <v>29.467727830629084</v>
      </c>
      <c r="AD94">
        <f t="shared" si="4"/>
        <v>3478.5951091490242</v>
      </c>
      <c r="AE94">
        <f>'IDT-1'!B94</f>
        <v>0</v>
      </c>
      <c r="AF94" s="24"/>
      <c r="AG94">
        <f t="shared" si="5"/>
        <v>3478.5951091490242</v>
      </c>
      <c r="AI94" s="34">
        <f>PXIL!H94</f>
        <v>0</v>
      </c>
      <c r="AJ94" s="34">
        <f>PXIL!N94</f>
        <v>0</v>
      </c>
      <c r="AK94" s="34">
        <f>RTM_IEX!H94</f>
        <v>30.98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21.037282229965161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125.55509550408188</v>
      </c>
      <c r="J95">
        <f>Bawana_RLNG!P95</f>
        <v>0</v>
      </c>
      <c r="K95">
        <f>Bawana_Spot!P95</f>
        <v>542.23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1602.934904527287</v>
      </c>
      <c r="P95" s="36">
        <v>118.3754832309512</v>
      </c>
      <c r="Q95" s="36">
        <v>38.245607487367927</v>
      </c>
      <c r="R95" s="38">
        <v>0</v>
      </c>
      <c r="S95" s="38">
        <v>7.66</v>
      </c>
      <c r="T95" s="37">
        <f>SUMPRODUCT(LTA!J95:AN95,LTA!J$101:AN$101,LTA!J$103:AN$103)</f>
        <v>72.989999999999995</v>
      </c>
      <c r="U95" s="37">
        <f>SUMPRODUCT(LTA!J95:AN95,LTA!J$102:AN$102,LTA!J$103:AN$103)</f>
        <v>99.46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785.43</v>
      </c>
      <c r="AB95" s="75">
        <f>-STOA!N95</f>
        <v>0</v>
      </c>
      <c r="AC95">
        <f t="shared" si="3"/>
        <v>29.595995830629086</v>
      </c>
      <c r="AD95">
        <f t="shared" si="4"/>
        <v>3493.7368411490243</v>
      </c>
      <c r="AE95">
        <f>'IDT-1'!B95</f>
        <v>0</v>
      </c>
      <c r="AF95" s="24"/>
      <c r="AG95">
        <f t="shared" si="5"/>
        <v>3493.7368411490243</v>
      </c>
      <c r="AI95" s="34">
        <f>PXIL!H95</f>
        <v>0</v>
      </c>
      <c r="AJ95" s="34">
        <f>PXIL!N95</f>
        <v>0</v>
      </c>
      <c r="AK95" s="34">
        <f>RTM_IEX!H95</f>
        <v>15.79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21.037282229965161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125.55509550408188</v>
      </c>
      <c r="J96">
        <f>Bawana_RLNG!P96</f>
        <v>0</v>
      </c>
      <c r="K96">
        <f>Bawana_Spot!P96</f>
        <v>542.23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1618.924904527287</v>
      </c>
      <c r="P96" s="36">
        <v>118.3754832309512</v>
      </c>
      <c r="Q96" s="36">
        <v>38.245607487367927</v>
      </c>
      <c r="R96" s="38">
        <v>0</v>
      </c>
      <c r="S96" s="38">
        <v>7.66</v>
      </c>
      <c r="T96" s="37">
        <f>SUMPRODUCT(LTA!J96:AN96,LTA!J$101:AN$101,LTA!J$103:AN$103)</f>
        <v>71.66</v>
      </c>
      <c r="U96" s="37">
        <f>SUMPRODUCT(LTA!J96:AN96,LTA!J$102:AN$102,LTA!J$103:AN$103)</f>
        <v>99.46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785.43</v>
      </c>
      <c r="AB96" s="75">
        <f>-STOA!N96</f>
        <v>0</v>
      </c>
      <c r="AC96">
        <f t="shared" si="3"/>
        <v>29.723759830629085</v>
      </c>
      <c r="AD96">
        <f t="shared" si="4"/>
        <v>3508.819077149024</v>
      </c>
      <c r="AE96">
        <f>'IDT-1'!B96</f>
        <v>0</v>
      </c>
      <c r="AF96" s="24"/>
      <c r="AG96">
        <f t="shared" si="5"/>
        <v>3508.819077149024</v>
      </c>
      <c r="AI96" s="34">
        <f>PXIL!H96</f>
        <v>0</v>
      </c>
      <c r="AJ96" s="34">
        <f>PXIL!N96</f>
        <v>0</v>
      </c>
      <c r="AK96" s="34">
        <f>RTM_IEX!H96</f>
        <v>16.34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21.037282229965161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125.55509550408188</v>
      </c>
      <c r="J97">
        <f>Bawana_RLNG!P97</f>
        <v>0</v>
      </c>
      <c r="K97">
        <f>Bawana_Spot!P97</f>
        <v>542.23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1637.643669753139</v>
      </c>
      <c r="P97" s="36">
        <v>118.3754832309512</v>
      </c>
      <c r="Q97" s="36">
        <v>38.245607487367927</v>
      </c>
      <c r="R97" s="38">
        <v>0</v>
      </c>
      <c r="S97" s="38">
        <v>7.66</v>
      </c>
      <c r="T97" s="37">
        <f>SUMPRODUCT(LTA!J97:AN97,LTA!J$101:AN$101,LTA!J$103:AN$103)</f>
        <v>71.33</v>
      </c>
      <c r="U97" s="37">
        <f>SUMPRODUCT(LTA!J97:AN97,LTA!J$102:AN$102,LTA!J$103:AN$103)</f>
        <v>98.96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785.43</v>
      </c>
      <c r="AB97" s="75">
        <f>-STOA!N97</f>
        <v>0</v>
      </c>
      <c r="AC97">
        <f t="shared" si="3"/>
        <v>29.77918945852624</v>
      </c>
      <c r="AD97">
        <f t="shared" si="4"/>
        <v>3515.3624127469789</v>
      </c>
      <c r="AE97">
        <f>'IDT-1'!B97</f>
        <v>0</v>
      </c>
      <c r="AF97" s="24"/>
      <c r="AG97">
        <f t="shared" si="5"/>
        <v>3515.3624127469789</v>
      </c>
      <c r="AI97" s="34">
        <f>PXIL!H97</f>
        <v>0</v>
      </c>
      <c r="AJ97" s="34">
        <f>PXIL!N97</f>
        <v>0</v>
      </c>
      <c r="AK97" s="34">
        <f>RTM_IEX!H97</f>
        <v>5.05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21.037282229965161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125.55509550408188</v>
      </c>
      <c r="J98">
        <f>Bawana_RLNG!P98</f>
        <v>0</v>
      </c>
      <c r="K98">
        <f>Bawana_Spot!P98</f>
        <v>542.23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1648.0236697531391</v>
      </c>
      <c r="P98" s="36">
        <v>118.3754832309512</v>
      </c>
      <c r="Q98" s="36">
        <v>38.245607487367927</v>
      </c>
      <c r="R98" s="38">
        <v>0</v>
      </c>
      <c r="S98" s="38">
        <v>7.66</v>
      </c>
      <c r="T98" s="37">
        <f>SUMPRODUCT(LTA!J98:AN98,LTA!J$101:AN$101,LTA!J$103:AN$103)</f>
        <v>72.67</v>
      </c>
      <c r="U98" s="37">
        <f>SUMPRODUCT(LTA!J98:AN98,LTA!J$102:AN$102,LTA!J$103:AN$103)</f>
        <v>98.96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785.43</v>
      </c>
      <c r="AB98" s="75">
        <f>-STOA!N98</f>
        <v>0</v>
      </c>
      <c r="AC98">
        <f t="shared" si="3"/>
        <v>29.835217458526241</v>
      </c>
      <c r="AD98">
        <f t="shared" si="4"/>
        <v>3521.976384746979</v>
      </c>
      <c r="AE98">
        <f>'IDT-1'!B98</f>
        <v>0</v>
      </c>
      <c r="AF98" s="24"/>
      <c r="AG98">
        <f t="shared" si="5"/>
        <v>3521.976384746979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0.26839310400000016</v>
      </c>
      <c r="E99">
        <f t="shared" si="6"/>
        <v>0.34303031614195523</v>
      </c>
      <c r="F99">
        <f t="shared" si="6"/>
        <v>0</v>
      </c>
      <c r="G99">
        <f t="shared" si="6"/>
        <v>1.9777075000000044</v>
      </c>
      <c r="H99">
        <f t="shared" si="6"/>
        <v>0</v>
      </c>
      <c r="I99">
        <f t="shared" si="6"/>
        <v>3.1240094586879037</v>
      </c>
      <c r="J99">
        <f t="shared" si="6"/>
        <v>0</v>
      </c>
      <c r="K99">
        <f t="shared" si="6"/>
        <v>5.2750077909394522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29.584284223361617</v>
      </c>
      <c r="P99" s="36">
        <f t="shared" si="6"/>
        <v>2.7297586753475311</v>
      </c>
      <c r="Q99" s="36">
        <f t="shared" si="6"/>
        <v>0.87097455854845551</v>
      </c>
      <c r="R99" s="38">
        <f t="shared" si="6"/>
        <v>0.50800500016910188</v>
      </c>
      <c r="S99" s="38">
        <f t="shared" si="6"/>
        <v>0.18383999999999995</v>
      </c>
      <c r="T99" s="37">
        <f t="shared" si="6"/>
        <v>6.3221999999999969</v>
      </c>
      <c r="U99" s="37">
        <f t="shared" si="6"/>
        <v>2.9448299999999992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2.3366775</v>
      </c>
      <c r="Z99" s="34">
        <f t="shared" si="6"/>
        <v>0</v>
      </c>
      <c r="AA99" s="75">
        <f t="shared" si="6"/>
        <v>11.242075000000007</v>
      </c>
      <c r="AB99" s="75">
        <f t="shared" si="6"/>
        <v>0</v>
      </c>
      <c r="AC99">
        <f t="shared" si="6"/>
        <v>0.59347510144755111</v>
      </c>
      <c r="AD99">
        <f t="shared" si="6"/>
        <v>69.686755525748495</v>
      </c>
      <c r="AE99">
        <f t="shared" si="6"/>
        <v>1.9E-2</v>
      </c>
      <c r="AG99">
        <f t="shared" si="6"/>
        <v>69.705755525748486</v>
      </c>
      <c r="AI99">
        <f t="shared" si="6"/>
        <v>0</v>
      </c>
      <c r="AJ99">
        <f t="shared" si="6"/>
        <v>0</v>
      </c>
      <c r="AK99">
        <f t="shared" si="6"/>
        <v>2.6557500000000003</v>
      </c>
      <c r="AL99">
        <f t="shared" si="6"/>
        <v>-0.185</v>
      </c>
      <c r="AM99">
        <f t="shared" si="6"/>
        <v>0</v>
      </c>
      <c r="AN99">
        <f t="shared" si="6"/>
        <v>0</v>
      </c>
      <c r="AO99">
        <f t="shared" si="6"/>
        <v>9.868749999999997E-2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854.2438711218856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47</v>
      </c>
      <c r="U3" s="37">
        <f>SUMPRODUCT(LTA!J3:AN3,LTA!J$102:AN$102,LTA!J$104:AN$104)</f>
        <v>122.22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129.44</v>
      </c>
      <c r="Z3" s="34">
        <f>IEX!O3</f>
        <v>0</v>
      </c>
      <c r="AA3" s="75">
        <f>STOA!I3</f>
        <v>139.18</v>
      </c>
      <c r="AB3" s="75">
        <f>-STOA!O3</f>
        <v>0</v>
      </c>
      <c r="AC3">
        <f>SUMIF(B3:AB3,"&gt;0")*$AC$2-SUMIF(B3:AB3,"&lt;0")*($AC$2/(1-$AC$2))+SUMIF(AI3:AR3,"&gt;0")*$AC$2-SUMIF(AI3:AR3,"&lt;0")*($AC$2/(1-$AC$2))</f>
        <v>13.617108452645232</v>
      </c>
      <c r="AD3">
        <f>SUM(B3:AB3,AI3:AV3)-AC3</f>
        <v>1607.4672311479778</v>
      </c>
      <c r="AE3">
        <f>'IDT-1'!C3</f>
        <v>0</v>
      </c>
      <c r="AF3" s="24"/>
      <c r="AG3">
        <f>SUM(AD3:AF3)</f>
        <v>1607.4672311479778</v>
      </c>
      <c r="AI3" s="34">
        <f>PXIL!I3</f>
        <v>0</v>
      </c>
      <c r="AJ3" s="34">
        <f>PXIL!O3</f>
        <v>0</v>
      </c>
      <c r="AK3" s="34">
        <f>RTM_IEX!I3</f>
        <v>43.44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23.96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855.94576911033857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44</v>
      </c>
      <c r="U4" s="37">
        <f>SUMPRODUCT(LTA!J4:AN4,LTA!J$102:AN$102,LTA!J$104:AN$104)</f>
        <v>121.06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124.6</v>
      </c>
      <c r="Z4" s="34">
        <f>IEX!O4</f>
        <v>0</v>
      </c>
      <c r="AA4" s="75">
        <f>STOA!I4</f>
        <v>139.18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13.478944395748234</v>
      </c>
      <c r="AD4">
        <f t="shared" ref="AD4:AD67" si="1">SUM(B4:AB4,AI4:AV4)-AC4</f>
        <v>1591.1572931933274</v>
      </c>
      <c r="AE4">
        <f>'IDT-1'!C4</f>
        <v>0</v>
      </c>
      <c r="AF4" s="24"/>
      <c r="AG4">
        <f t="shared" ref="AG4:AG67" si="2">SUM(AD4:AF4)</f>
        <v>1591.1572931933274</v>
      </c>
      <c r="AI4" s="34">
        <f>PXIL!I4</f>
        <v>0</v>
      </c>
      <c r="AJ4" s="34">
        <f>PXIL!O4</f>
        <v>0</v>
      </c>
      <c r="AK4" s="34">
        <f>RTM_IEX!I4</f>
        <v>33.78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24.47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855.75429053941218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44.67</v>
      </c>
      <c r="U5" s="37">
        <f>SUMPRODUCT(LTA!J5:AN5,LTA!J$102:AN$102,LTA!J$104:AN$104)</f>
        <v>121.72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95.33</v>
      </c>
      <c r="Z5" s="34">
        <f>IEX!O5</f>
        <v>0</v>
      </c>
      <c r="AA5" s="75">
        <f>STOA!I5</f>
        <v>139.18</v>
      </c>
      <c r="AB5" s="75">
        <f>-STOA!O5</f>
        <v>0</v>
      </c>
      <c r="AC5">
        <f t="shared" si="0"/>
        <v>13.332603975752454</v>
      </c>
      <c r="AD5">
        <f t="shared" si="1"/>
        <v>1573.882155042397</v>
      </c>
      <c r="AE5">
        <f>'IDT-1'!C5</f>
        <v>0</v>
      </c>
      <c r="AF5" s="24"/>
      <c r="AG5">
        <f t="shared" si="2"/>
        <v>1573.882155042397</v>
      </c>
      <c r="AI5" s="34">
        <f>PXIL!I5</f>
        <v>0</v>
      </c>
      <c r="AJ5" s="34">
        <f>PXIL!O5</f>
        <v>0</v>
      </c>
      <c r="AK5" s="34">
        <f>RTM_IEX!I5</f>
        <v>46.33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22.63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857.98719731067956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45</v>
      </c>
      <c r="U6" s="37">
        <f>SUMPRODUCT(LTA!J6:AN6,LTA!J$102:AN$102,LTA!J$104:AN$104)</f>
        <v>122.56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87.42</v>
      </c>
      <c r="Z6" s="34">
        <f>IEX!O6</f>
        <v>0</v>
      </c>
      <c r="AA6" s="75">
        <f>STOA!I6</f>
        <v>139.18</v>
      </c>
      <c r="AB6" s="75">
        <f>-STOA!O6</f>
        <v>0</v>
      </c>
      <c r="AC6">
        <f t="shared" si="0"/>
        <v>13.1908363926311</v>
      </c>
      <c r="AD6">
        <f t="shared" si="1"/>
        <v>1557.1468293967857</v>
      </c>
      <c r="AE6">
        <f>'IDT-1'!C6</f>
        <v>0</v>
      </c>
      <c r="AF6" s="24"/>
      <c r="AG6">
        <f t="shared" si="2"/>
        <v>1557.1468293967857</v>
      </c>
      <c r="AI6" s="34">
        <f>PXIL!I6</f>
        <v>0</v>
      </c>
      <c r="AJ6" s="34">
        <f>PXIL!O6</f>
        <v>0</v>
      </c>
      <c r="AK6" s="34">
        <f>RTM_IEX!I6</f>
        <v>36.68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19.91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100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860.20667093413851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45.33</v>
      </c>
      <c r="U7" s="37">
        <f>SUMPRODUCT(LTA!J7:AN7,LTA!J$102:AN$102,LTA!J$104:AN$104)</f>
        <v>123.56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61.2</v>
      </c>
      <c r="Z7" s="34">
        <f>IEX!O7</f>
        <v>0</v>
      </c>
      <c r="AA7" s="75">
        <f>STOA!I7</f>
        <v>139.18</v>
      </c>
      <c r="AB7" s="75">
        <f>-STOA!O7</f>
        <v>0</v>
      </c>
      <c r="AC7">
        <f t="shared" si="0"/>
        <v>13.083059971068154</v>
      </c>
      <c r="AD7">
        <f t="shared" si="1"/>
        <v>1544.4240794418074</v>
      </c>
      <c r="AE7">
        <f>'IDT-1'!C7</f>
        <v>0</v>
      </c>
      <c r="AF7" s="24"/>
      <c r="AG7">
        <f t="shared" si="2"/>
        <v>1544.4240794418074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21.43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110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861.58661856834624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46</v>
      </c>
      <c r="U8" s="37">
        <f>SUMPRODUCT(LTA!J8:AN8,LTA!J$102:AN$102,LTA!J$104:AN$104)</f>
        <v>123.72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50.58</v>
      </c>
      <c r="Z8" s="34">
        <f>IEX!O8</f>
        <v>0</v>
      </c>
      <c r="AA8" s="75">
        <f>STOA!I8</f>
        <v>127.60000000000001</v>
      </c>
      <c r="AB8" s="75">
        <f>-STOA!O8</f>
        <v>0</v>
      </c>
      <c r="AC8">
        <f t="shared" si="0"/>
        <v>12.971675531195499</v>
      </c>
      <c r="AD8">
        <f t="shared" si="1"/>
        <v>1531.275411515888</v>
      </c>
      <c r="AE8">
        <f>'IDT-1'!C8</f>
        <v>0</v>
      </c>
      <c r="AF8" s="24"/>
      <c r="AG8">
        <f t="shared" si="2"/>
        <v>1531.275411515888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18.16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861.58661856834624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55</v>
      </c>
      <c r="U9" s="37">
        <f>SUMPRODUCT(LTA!J9:AN9,LTA!J$102:AN$102,LTA!J$104:AN$104)</f>
        <v>123.9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127.60000000000001</v>
      </c>
      <c r="AB9" s="75">
        <f>-STOA!O9</f>
        <v>0</v>
      </c>
      <c r="AC9">
        <f t="shared" si="0"/>
        <v>12.778391531195499</v>
      </c>
      <c r="AD9">
        <f t="shared" si="1"/>
        <v>1508.4586955158879</v>
      </c>
      <c r="AE9">
        <f>'IDT-1'!C9</f>
        <v>0</v>
      </c>
      <c r="AF9" s="24"/>
      <c r="AG9">
        <f t="shared" si="2"/>
        <v>1508.4586955158879</v>
      </c>
      <c r="AI9" s="34">
        <f>PXIL!I9</f>
        <v>0</v>
      </c>
      <c r="AJ9" s="34">
        <f>PXIL!O9</f>
        <v>0</v>
      </c>
      <c r="AK9" s="34">
        <f>RTM_IEX!I9</f>
        <v>60.81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62.74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861.58661856834624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55.67</v>
      </c>
      <c r="U10" s="37">
        <f>SUMPRODUCT(LTA!J10:AN10,LTA!J$102:AN$102,LTA!J$104:AN$104)</f>
        <v>124.72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127.60000000000001</v>
      </c>
      <c r="AB10" s="75">
        <f>-STOA!O10</f>
        <v>0</v>
      </c>
      <c r="AC10">
        <f t="shared" si="0"/>
        <v>12.645083531195501</v>
      </c>
      <c r="AD10">
        <f t="shared" si="1"/>
        <v>1492.722003515888</v>
      </c>
      <c r="AE10">
        <f>'IDT-1'!C10</f>
        <v>0</v>
      </c>
      <c r="AF10" s="24"/>
      <c r="AG10">
        <f t="shared" si="2"/>
        <v>1492.722003515888</v>
      </c>
      <c r="AI10" s="34">
        <f>PXIL!I10</f>
        <v>0</v>
      </c>
      <c r="AJ10" s="34">
        <f>PXIL!O10</f>
        <v>0</v>
      </c>
      <c r="AK10" s="34">
        <f>RTM_IEX!I10</f>
        <v>57.92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48.27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854.17141767811233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53.33</v>
      </c>
      <c r="U11" s="37">
        <f>SUMPRODUCT(LTA!J11:AN11,LTA!J$102:AN$102,LTA!J$104:AN$104)</f>
        <v>125.06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76.440000000000012</v>
      </c>
      <c r="AB11" s="75">
        <f>-STOA!O11</f>
        <v>0</v>
      </c>
      <c r="AC11">
        <f t="shared" si="0"/>
        <v>12.355071843717534</v>
      </c>
      <c r="AD11">
        <f t="shared" si="1"/>
        <v>1458.4868143131318</v>
      </c>
      <c r="AE11">
        <f>'IDT-1'!C11</f>
        <v>0</v>
      </c>
      <c r="AF11" s="24"/>
      <c r="AG11">
        <f t="shared" si="2"/>
        <v>1458.4868143131318</v>
      </c>
      <c r="AI11" s="34">
        <f>PXIL!I11</f>
        <v>0</v>
      </c>
      <c r="AJ11" s="34">
        <f>PXIL!O11</f>
        <v>0</v>
      </c>
      <c r="AK11" s="34">
        <f>RTM_IEX!I11</f>
        <v>40.54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91.7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854.17141767811233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54</v>
      </c>
      <c r="U12" s="37">
        <f>SUMPRODUCT(LTA!J12:AN12,LTA!J$102:AN$102,LTA!J$104:AN$104)</f>
        <v>125.56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76.440000000000012</v>
      </c>
      <c r="AB12" s="75">
        <f>-STOA!O12</f>
        <v>0</v>
      </c>
      <c r="AC12">
        <f t="shared" si="0"/>
        <v>12.218991843717534</v>
      </c>
      <c r="AD12">
        <f t="shared" si="1"/>
        <v>1442.422894313132</v>
      </c>
      <c r="AE12">
        <f>'IDT-1'!C12</f>
        <v>0</v>
      </c>
      <c r="AF12" s="24"/>
      <c r="AG12">
        <f t="shared" si="2"/>
        <v>1442.422894313132</v>
      </c>
      <c r="AI12" s="34">
        <f>PXIL!I12</f>
        <v>0</v>
      </c>
      <c r="AJ12" s="34">
        <f>PXIL!O12</f>
        <v>0</v>
      </c>
      <c r="AK12" s="34">
        <f>RTM_IEX!I12</f>
        <v>42.47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72.400000000000006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853.84534390138674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58.33</v>
      </c>
      <c r="U13" s="37">
        <f>SUMPRODUCT(LTA!J13:AN13,LTA!J$102:AN$102,LTA!J$104:AN$104)</f>
        <v>126.4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76.440000000000012</v>
      </c>
      <c r="AB13" s="75">
        <f>-STOA!O13</f>
        <v>0</v>
      </c>
      <c r="AC13">
        <f t="shared" si="0"/>
        <v>12.178620823993041</v>
      </c>
      <c r="AD13">
        <f t="shared" si="1"/>
        <v>1437.657191556131</v>
      </c>
      <c r="AE13">
        <f>'IDT-1'!C13</f>
        <v>0</v>
      </c>
      <c r="AF13" s="24"/>
      <c r="AG13">
        <f t="shared" si="2"/>
        <v>1437.657191556131</v>
      </c>
      <c r="AI13" s="34">
        <f>PXIL!I13</f>
        <v>0</v>
      </c>
      <c r="AJ13" s="34">
        <f>PXIL!O13</f>
        <v>0</v>
      </c>
      <c r="AK13" s="34">
        <f>RTM_IEX!I13</f>
        <v>52.13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53.09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853.84534390138674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58.67</v>
      </c>
      <c r="U14" s="37">
        <f>SUMPRODUCT(LTA!J14:AN14,LTA!J$102:AN$102,LTA!J$104:AN$104)</f>
        <v>126.4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76.440000000000012</v>
      </c>
      <c r="AB14" s="75">
        <f>-STOA!O14</f>
        <v>0</v>
      </c>
      <c r="AC14">
        <f t="shared" si="0"/>
        <v>12.067992823993043</v>
      </c>
      <c r="AD14">
        <f t="shared" si="1"/>
        <v>1424.5978195561311</v>
      </c>
      <c r="AE14">
        <f>'IDT-1'!C14</f>
        <v>0</v>
      </c>
      <c r="AF14" s="24"/>
      <c r="AG14">
        <f t="shared" si="2"/>
        <v>1424.5978195561311</v>
      </c>
      <c r="AI14" s="34">
        <f>PXIL!I14</f>
        <v>0</v>
      </c>
      <c r="AJ14" s="34">
        <f>PXIL!O14</f>
        <v>0</v>
      </c>
      <c r="AK14" s="34">
        <f>RTM_IEX!I14</f>
        <v>48.27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43.44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54.997851646420067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853.84534390138674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65</v>
      </c>
      <c r="U15" s="37">
        <f>SUMPRODUCT(LTA!J15:AN15,LTA!J$102:AN$102,LTA!J$104:AN$104)</f>
        <v>132.22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12.088908823993041</v>
      </c>
      <c r="AD15">
        <f t="shared" si="1"/>
        <v>1427.0669035561311</v>
      </c>
      <c r="AE15">
        <f>'IDT-1'!C15</f>
        <v>0</v>
      </c>
      <c r="AF15" s="24"/>
      <c r="AG15">
        <f t="shared" si="2"/>
        <v>1427.0669035561311</v>
      </c>
      <c r="AI15" s="34">
        <f>PXIL!I15</f>
        <v>0</v>
      </c>
      <c r="AJ15" s="34">
        <f>PXIL!O15</f>
        <v>0</v>
      </c>
      <c r="AK15" s="34">
        <f>RTM_IEX!I15</f>
        <v>57.92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24.13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54.997851646420067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853.84578207682011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65</v>
      </c>
      <c r="U16" s="37">
        <f>SUMPRODUCT(LTA!J16:AN16,LTA!J$102:AN$102,LTA!J$104:AN$104)</f>
        <v>131.9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11.883532504666682</v>
      </c>
      <c r="AD16">
        <f t="shared" si="1"/>
        <v>1402.8227180508909</v>
      </c>
      <c r="AE16">
        <f>'IDT-1'!C16</f>
        <v>0</v>
      </c>
      <c r="AF16" s="24"/>
      <c r="AG16">
        <f t="shared" si="2"/>
        <v>1402.8227180508909</v>
      </c>
      <c r="AI16" s="34">
        <f>PXIL!I16</f>
        <v>0</v>
      </c>
      <c r="AJ16" s="34">
        <f>PXIL!O16</f>
        <v>0</v>
      </c>
      <c r="AK16" s="34">
        <f>RTM_IEX!I16</f>
        <v>48.27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9.65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54.997993872191408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853.84578207682011</v>
      </c>
      <c r="P17" s="36">
        <v>68.457387920180082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56.67</v>
      </c>
      <c r="U17" s="37">
        <f>SUMPRODUCT(LTA!J17:AN17,LTA!J$102:AN$102,LTA!J$104:AN$104)</f>
        <v>125.56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11.63867369936316</v>
      </c>
      <c r="AD17">
        <f t="shared" si="1"/>
        <v>1373.9177190819655</v>
      </c>
      <c r="AE17">
        <f>'IDT-1'!C17</f>
        <v>0</v>
      </c>
      <c r="AF17" s="24"/>
      <c r="AG17">
        <f t="shared" si="2"/>
        <v>1373.9177190819655</v>
      </c>
      <c r="AI17" s="34">
        <f>PXIL!I17</f>
        <v>0</v>
      </c>
      <c r="AJ17" s="34">
        <f>PXIL!O17</f>
        <v>0</v>
      </c>
      <c r="AK17" s="34">
        <f>RTM_IEX!I17</f>
        <v>43.44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54.997993872191408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853.84576717303275</v>
      </c>
      <c r="P18" s="36">
        <v>68.457387920180082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56.67</v>
      </c>
      <c r="U18" s="37">
        <f>SUMPRODUCT(LTA!J18:AN18,LTA!J$102:AN$102,LTA!J$104:AN$104)</f>
        <v>125.9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76.440000000000012</v>
      </c>
      <c r="AB18" s="75">
        <f>-STOA!O18</f>
        <v>0</v>
      </c>
      <c r="AC18">
        <f t="shared" si="0"/>
        <v>11.479325574171348</v>
      </c>
      <c r="AD18">
        <f t="shared" si="1"/>
        <v>1355.1070523033702</v>
      </c>
      <c r="AE18">
        <f>'IDT-1'!C18</f>
        <v>0</v>
      </c>
      <c r="AF18" s="24"/>
      <c r="AG18">
        <f t="shared" si="2"/>
        <v>1355.1070523033702</v>
      </c>
      <c r="AI18" s="34">
        <f>PXIL!I18</f>
        <v>0</v>
      </c>
      <c r="AJ18" s="34">
        <f>PXIL!O18</f>
        <v>0</v>
      </c>
      <c r="AK18" s="34">
        <f>RTM_IEX!I18</f>
        <v>24.13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54.997993872191408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824.40277165636689</v>
      </c>
      <c r="P19" s="36">
        <v>68.457387920180082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56.67</v>
      </c>
      <c r="U19" s="37">
        <f>SUMPRODUCT(LTA!J19:AN19,LTA!J$102:AN$102,LTA!J$104:AN$104)</f>
        <v>126.22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11.299540411831353</v>
      </c>
      <c r="AD19">
        <f t="shared" si="1"/>
        <v>1333.8838419490439</v>
      </c>
      <c r="AE19">
        <f>'IDT-1'!C19</f>
        <v>0</v>
      </c>
      <c r="AF19" s="24"/>
      <c r="AG19">
        <f t="shared" si="2"/>
        <v>1333.8838419490439</v>
      </c>
      <c r="AI19" s="34">
        <f>PXIL!I19</f>
        <v>0</v>
      </c>
      <c r="AJ19" s="34">
        <f>PXIL!O19</f>
        <v>0</v>
      </c>
      <c r="AK19" s="34">
        <f>RTM_IEX!I19</f>
        <v>31.85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8.1006731050629206</v>
      </c>
      <c r="F20">
        <f>GT_Spot!Q20</f>
        <v>0</v>
      </c>
      <c r="G20">
        <f>PPCL_NG!Q20</f>
        <v>48.019999999999996</v>
      </c>
      <c r="H20">
        <f>PPCL_Spot!Q20</f>
        <v>0</v>
      </c>
      <c r="I20">
        <f>Bawana_NG!Q20</f>
        <v>54.997993872191408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805.88158240928715</v>
      </c>
      <c r="P20" s="36">
        <v>68.457387920180082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56.67</v>
      </c>
      <c r="U20" s="37">
        <f>SUMPRODUCT(LTA!J20:AN20,LTA!J$102:AN$102,LTA!J$104:AN$104)</f>
        <v>126.9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11.129178422155885</v>
      </c>
      <c r="AD20">
        <f t="shared" si="1"/>
        <v>1313.7730146916399</v>
      </c>
      <c r="AE20">
        <f>'IDT-1'!C20</f>
        <v>0</v>
      </c>
      <c r="AF20" s="24"/>
      <c r="AG20">
        <f t="shared" si="2"/>
        <v>1313.7730146916399</v>
      </c>
      <c r="AI20" s="34">
        <f>PXIL!I20</f>
        <v>0</v>
      </c>
      <c r="AJ20" s="34">
        <f>PXIL!O20</f>
        <v>0</v>
      </c>
      <c r="AK20" s="34">
        <f>RTM_IEX!I20</f>
        <v>27.99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5.9491499999999995</v>
      </c>
      <c r="E21">
        <f>GT_NG!Q21</f>
        <v>8.1006731050629206</v>
      </c>
      <c r="F21">
        <f>GT_Spot!Q21</f>
        <v>0</v>
      </c>
      <c r="G21">
        <f>PPCL_NG!Q21</f>
        <v>47.53</v>
      </c>
      <c r="H21">
        <f>PPCL_Spot!Q21</f>
        <v>0</v>
      </c>
      <c r="I21">
        <f>Bawana_NG!Q21</f>
        <v>54.997993872191408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791.40169670466719</v>
      </c>
      <c r="P21" s="36">
        <v>68.457387920180082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56.67</v>
      </c>
      <c r="U21" s="37">
        <f>SUMPRODUCT(LTA!J21:AN21,LTA!J$102:AN$102,LTA!J$104:AN$104)</f>
        <v>127.22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76.440000000000012</v>
      </c>
      <c r="AB21" s="75">
        <f>-STOA!O21</f>
        <v>0</v>
      </c>
      <c r="AC21">
        <f t="shared" si="0"/>
        <v>11.092152635837076</v>
      </c>
      <c r="AD21">
        <f t="shared" si="1"/>
        <v>1309.4022087733385</v>
      </c>
      <c r="AE21">
        <f>'IDT-1'!C21</f>
        <v>0</v>
      </c>
      <c r="AF21" s="24"/>
      <c r="AG21">
        <f t="shared" si="2"/>
        <v>1309.4022087733385</v>
      </c>
      <c r="AI21" s="34">
        <f>PXIL!I21</f>
        <v>0</v>
      </c>
      <c r="AJ21" s="34">
        <f>PXIL!O21</f>
        <v>0</v>
      </c>
      <c r="AK21" s="34">
        <f>RTM_IEX!I21</f>
        <v>38.61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5.9491499999999995</v>
      </c>
      <c r="E22">
        <f>GT_NG!Q22</f>
        <v>8.1006731050629206</v>
      </c>
      <c r="F22">
        <f>GT_Spot!Q22</f>
        <v>0</v>
      </c>
      <c r="G22">
        <f>PPCL_NG!Q22</f>
        <v>47.53</v>
      </c>
      <c r="H22">
        <f>PPCL_Spot!Q22</f>
        <v>0</v>
      </c>
      <c r="I22">
        <f>Bawana_NG!Q22</f>
        <v>54.997993872191408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791.40122610497701</v>
      </c>
      <c r="P22" s="36">
        <v>68.457387920180082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56.67</v>
      </c>
      <c r="U22" s="37">
        <f>SUMPRODUCT(LTA!J22:AN22,LTA!J$102:AN$102,LTA!J$104:AN$104)</f>
        <v>127.56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-6</v>
      </c>
      <c r="AA22" s="75">
        <f>STOA!I22</f>
        <v>76.440000000000012</v>
      </c>
      <c r="AB22" s="75">
        <f>-STOA!O22</f>
        <v>0</v>
      </c>
      <c r="AC22">
        <f t="shared" si="0"/>
        <v>11.097195629149009</v>
      </c>
      <c r="AD22">
        <f t="shared" si="1"/>
        <v>1297.9466951803363</v>
      </c>
      <c r="AE22">
        <f>'IDT-1'!C22</f>
        <v>0</v>
      </c>
      <c r="AF22" s="24"/>
      <c r="AG22">
        <f t="shared" si="2"/>
        <v>1297.9466951803363</v>
      </c>
      <c r="AI22" s="34">
        <f>PXIL!I22</f>
        <v>0</v>
      </c>
      <c r="AJ22" s="34">
        <f>PXIL!O22</f>
        <v>0</v>
      </c>
      <c r="AK22" s="34">
        <f>RTM_IEX!I22</f>
        <v>32.82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5.9491499999999995</v>
      </c>
      <c r="E23">
        <f>GT_NG!Q23</f>
        <v>8.1006731050629206</v>
      </c>
      <c r="F23">
        <f>GT_Spot!Q23</f>
        <v>0</v>
      </c>
      <c r="G23">
        <f>PPCL_NG!Q23</f>
        <v>47.53</v>
      </c>
      <c r="H23">
        <f>PPCL_Spot!Q23</f>
        <v>0</v>
      </c>
      <c r="I23">
        <f>Bawana_NG!Q23</f>
        <v>54.997993872191408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791.40122610497701</v>
      </c>
      <c r="P23" s="36">
        <v>68.457387920180082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57.33</v>
      </c>
      <c r="U23" s="37">
        <f>SUMPRODUCT(LTA!J23:AN23,LTA!J$102:AN$102,LTA!J$104:AN$104)</f>
        <v>123.9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-29.1</v>
      </c>
      <c r="AA23" s="75">
        <f>STOA!I23</f>
        <v>76.440000000000012</v>
      </c>
      <c r="AB23" s="75">
        <f>-STOA!O23</f>
        <v>0</v>
      </c>
      <c r="AC23">
        <f t="shared" si="0"/>
        <v>11.283891372593949</v>
      </c>
      <c r="AD23">
        <f t="shared" si="1"/>
        <v>1273.5899994368917</v>
      </c>
      <c r="AE23">
        <f>'IDT-1'!C23</f>
        <v>0</v>
      </c>
      <c r="AF23" s="24"/>
      <c r="AG23">
        <f t="shared" si="2"/>
        <v>1273.5899994368917</v>
      </c>
      <c r="AI23" s="34">
        <f>PXIL!I23</f>
        <v>0</v>
      </c>
      <c r="AJ23" s="34">
        <f>PXIL!O23</f>
        <v>0</v>
      </c>
      <c r="AK23" s="34">
        <f>RTM_IEX!I23</f>
        <v>34.75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5.9491499999999995</v>
      </c>
      <c r="E24">
        <f>GT_NG!Q24</f>
        <v>8.1006731050629206</v>
      </c>
      <c r="F24">
        <f>GT_Spot!Q24</f>
        <v>0</v>
      </c>
      <c r="G24">
        <f>PPCL_NG!Q24</f>
        <v>47.53</v>
      </c>
      <c r="H24">
        <f>PPCL_Spot!Q24</f>
        <v>0</v>
      </c>
      <c r="I24">
        <f>Bawana_NG!Q24</f>
        <v>54.997993872191408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853.70544546878841</v>
      </c>
      <c r="P24" s="36">
        <v>68.457387920180082</v>
      </c>
      <c r="Q24" s="36">
        <v>22.113248126928159</v>
      </c>
      <c r="R24" s="38">
        <v>0</v>
      </c>
      <c r="S24" s="38">
        <v>0</v>
      </c>
      <c r="T24" s="37">
        <f>SUMPRODUCT(LTA!J24:AN24,LTA!J$101:AN$101,LTA!J$104:AN$104)</f>
        <v>57.01</v>
      </c>
      <c r="U24" s="37">
        <f>SUMPRODUCT(LTA!J24:AN24,LTA!J$102:AN$102,LTA!J$104:AN$104)</f>
        <v>124.06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-62</v>
      </c>
      <c r="AA24" s="75">
        <f>STOA!I24</f>
        <v>76.440000000000012</v>
      </c>
      <c r="AB24" s="75">
        <f>-STOA!O24</f>
        <v>0</v>
      </c>
      <c r="AC24">
        <f t="shared" si="0"/>
        <v>12.157564526285588</v>
      </c>
      <c r="AD24">
        <f t="shared" si="1"/>
        <v>1310.6463339668653</v>
      </c>
      <c r="AE24">
        <f>'IDT-1'!C24</f>
        <v>-57</v>
      </c>
      <c r="AF24" s="24"/>
      <c r="AG24">
        <f t="shared" si="2"/>
        <v>1253.6463339668653</v>
      </c>
      <c r="AI24" s="34">
        <f>PXIL!I24</f>
        <v>0</v>
      </c>
      <c r="AJ24" s="34">
        <f>PXIL!O24</f>
        <v>0</v>
      </c>
      <c r="AK24" s="34">
        <f>RTM_IEX!I24</f>
        <v>43.44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5.9491499999999995</v>
      </c>
      <c r="E25">
        <f>GT_NG!Q25</f>
        <v>8.1006731050629206</v>
      </c>
      <c r="F25">
        <f>GT_Spot!Q25</f>
        <v>0</v>
      </c>
      <c r="G25">
        <f>PPCL_NG!Q25</f>
        <v>47.53</v>
      </c>
      <c r="H25">
        <f>PPCL_Spot!Q25</f>
        <v>0</v>
      </c>
      <c r="I25">
        <f>Bawana_NG!Q25</f>
        <v>54.997851646420067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824.40457098955335</v>
      </c>
      <c r="P25" s="36">
        <v>68.457387920180082</v>
      </c>
      <c r="Q25" s="36">
        <v>22.113248126928159</v>
      </c>
      <c r="R25" s="38">
        <v>0</v>
      </c>
      <c r="S25" s="38">
        <v>0</v>
      </c>
      <c r="T25" s="37">
        <f>SUMPRODUCT(LTA!J25:AN25,LTA!J$101:AN$101,LTA!J$104:AN$104)</f>
        <v>55.690000000000005</v>
      </c>
      <c r="U25" s="37">
        <f>SUMPRODUCT(LTA!J25:AN25,LTA!J$102:AN$102,LTA!J$104:AN$104)</f>
        <v>124.4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-51</v>
      </c>
      <c r="AA25" s="75">
        <f>STOA!I25</f>
        <v>76.440000000000012</v>
      </c>
      <c r="AB25" s="75">
        <f>-STOA!O25</f>
        <v>0</v>
      </c>
      <c r="AC25">
        <f t="shared" si="0"/>
        <v>11.445125250989758</v>
      </c>
      <c r="AD25">
        <f t="shared" si="1"/>
        <v>1248.6377565371549</v>
      </c>
      <c r="AE25">
        <f>'IDT-1'!C25</f>
        <v>-19</v>
      </c>
      <c r="AF25" s="24"/>
      <c r="AG25">
        <f t="shared" si="2"/>
        <v>1229.6377565371549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5.9491499999999995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54.997851646420067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824.40457098955335</v>
      </c>
      <c r="P26" s="36">
        <v>68.457387920180082</v>
      </c>
      <c r="Q26" s="36">
        <v>22.113248126928159</v>
      </c>
      <c r="R26" s="38">
        <v>0</v>
      </c>
      <c r="S26" s="38">
        <v>0</v>
      </c>
      <c r="T26" s="37">
        <f>SUMPRODUCT(LTA!J26:AN26,LTA!J$101:AN$101,LTA!J$104:AN$104)</f>
        <v>55.9</v>
      </c>
      <c r="U26" s="37">
        <f>SUMPRODUCT(LTA!J26:AN26,LTA!J$102:AN$102,LTA!J$104:AN$104)</f>
        <v>124.9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-91</v>
      </c>
      <c r="AA26" s="75">
        <f>STOA!I26</f>
        <v>76.440000000000012</v>
      </c>
      <c r="AB26" s="75">
        <f>-STOA!O26</f>
        <v>0</v>
      </c>
      <c r="AC26">
        <f t="shared" si="0"/>
        <v>11.782123559985321</v>
      </c>
      <c r="AD26">
        <f t="shared" si="1"/>
        <v>1208.0807582281593</v>
      </c>
      <c r="AE26">
        <f>'IDT-1'!C26</f>
        <v>0</v>
      </c>
      <c r="AF26" s="24"/>
      <c r="AG26">
        <f t="shared" si="2"/>
        <v>1208.0807582281593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5.9491499999999995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54.997851646420067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825.69759197650774</v>
      </c>
      <c r="P27" s="36">
        <v>68.456679117147701</v>
      </c>
      <c r="Q27" s="36">
        <v>22.113248126928159</v>
      </c>
      <c r="R27" s="38">
        <v>2.2273452380952383</v>
      </c>
      <c r="S27" s="38">
        <v>0</v>
      </c>
      <c r="T27" s="37">
        <f>SUMPRODUCT(LTA!J27:AN27,LTA!J$101:AN$101,LTA!J$104:AN$104)</f>
        <v>59.9</v>
      </c>
      <c r="U27" s="37">
        <f>SUMPRODUCT(LTA!J27:AN27,LTA!J$102:AN$102,LTA!J$104:AN$104)</f>
        <v>127.06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-101</v>
      </c>
      <c r="AA27" s="75">
        <f>STOA!I27</f>
        <v>66.790000000000006</v>
      </c>
      <c r="AB27" s="75">
        <f>-STOA!O27</f>
        <v>0</v>
      </c>
      <c r="AC27">
        <f t="shared" si="0"/>
        <v>11.867084259579155</v>
      </c>
      <c r="AD27">
        <f t="shared" si="1"/>
        <v>1198.0254549505828</v>
      </c>
      <c r="AE27">
        <f>'IDT-1'!C27</f>
        <v>0</v>
      </c>
      <c r="AF27" s="24"/>
      <c r="AG27">
        <f t="shared" si="2"/>
        <v>1198.0254549505828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5.9491499999999995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814.97476963778286</v>
      </c>
      <c r="P28" s="36">
        <v>68.456679117147701</v>
      </c>
      <c r="Q28" s="36">
        <v>22.113248126928159</v>
      </c>
      <c r="R28" s="38">
        <v>8.0500000000000007</v>
      </c>
      <c r="S28" s="38">
        <v>0</v>
      </c>
      <c r="T28" s="37">
        <f>SUMPRODUCT(LTA!J28:AN28,LTA!J$101:AN$101,LTA!J$104:AN$104)</f>
        <v>62.45</v>
      </c>
      <c r="U28" s="37">
        <f>SUMPRODUCT(LTA!J28:AN28,LTA!J$102:AN$102,LTA!J$104:AN$104)</f>
        <v>127.06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-106</v>
      </c>
      <c r="AA28" s="75">
        <f>STOA!I28</f>
        <v>66.790000000000006</v>
      </c>
      <c r="AB28" s="75">
        <f>-STOA!O28</f>
        <v>0</v>
      </c>
      <c r="AC28">
        <f t="shared" si="0"/>
        <v>11.88969864055831</v>
      </c>
      <c r="AD28">
        <f t="shared" si="1"/>
        <v>1190.6526729927834</v>
      </c>
      <c r="AE28">
        <f>'IDT-1'!C28</f>
        <v>0</v>
      </c>
      <c r="AF28" s="24"/>
      <c r="AG28">
        <f t="shared" si="2"/>
        <v>1190.6526729927834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5.9491499999999995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823.2480396649878</v>
      </c>
      <c r="P29" s="36">
        <v>68.456679117147701</v>
      </c>
      <c r="Q29" s="36">
        <v>22.113248126928159</v>
      </c>
      <c r="R29" s="38">
        <v>13.140000000000002</v>
      </c>
      <c r="S29" s="38">
        <v>0</v>
      </c>
      <c r="T29" s="37">
        <f>SUMPRODUCT(LTA!J29:AN29,LTA!J$101:AN$101,LTA!J$104:AN$104)</f>
        <v>69.05</v>
      </c>
      <c r="U29" s="37">
        <f>SUMPRODUCT(LTA!J29:AN29,LTA!J$102:AN$102,LTA!J$104:AN$104)</f>
        <v>126.72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-131</v>
      </c>
      <c r="AA29" s="75">
        <f>STOA!I29</f>
        <v>66.790000000000006</v>
      </c>
      <c r="AB29" s="75">
        <f>-STOA!O29</f>
        <v>0</v>
      </c>
      <c r="AC29">
        <f t="shared" si="0"/>
        <v>12.266313051909057</v>
      </c>
      <c r="AD29">
        <f t="shared" si="1"/>
        <v>1184.8993286086375</v>
      </c>
      <c r="AE29">
        <f>'IDT-1'!C29</f>
        <v>0</v>
      </c>
      <c r="AF29" s="24"/>
      <c r="AG29">
        <f t="shared" si="2"/>
        <v>1184.8993286086375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5.9491499999999995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823.24834364962885</v>
      </c>
      <c r="P30" s="36">
        <v>68.456679117147701</v>
      </c>
      <c r="Q30" s="36">
        <v>22.113248126928159</v>
      </c>
      <c r="R30" s="38">
        <v>17.53</v>
      </c>
      <c r="S30" s="38">
        <v>0</v>
      </c>
      <c r="T30" s="37">
        <f>SUMPRODUCT(LTA!J30:AN30,LTA!J$101:AN$101,LTA!J$104:AN$104)</f>
        <v>74.58</v>
      </c>
      <c r="U30" s="37">
        <f>SUMPRODUCT(LTA!J30:AN30,LTA!J$102:AN$102,LTA!J$104:AN$104)</f>
        <v>126.72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-141</v>
      </c>
      <c r="AA30" s="75">
        <f>STOA!I30</f>
        <v>66.790000000000006</v>
      </c>
      <c r="AB30" s="75">
        <f>-STOA!O30</f>
        <v>0</v>
      </c>
      <c r="AC30">
        <f t="shared" si="0"/>
        <v>12.434355182628932</v>
      </c>
      <c r="AD30">
        <f t="shared" si="1"/>
        <v>1184.6515904625585</v>
      </c>
      <c r="AE30">
        <f>'IDT-1'!C30</f>
        <v>0</v>
      </c>
      <c r="AF30" s="24"/>
      <c r="AG30">
        <f t="shared" si="2"/>
        <v>1184.6515904625585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5.9491499999999995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54.997993872191408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820.35622613801218</v>
      </c>
      <c r="P31" s="36">
        <v>68.456679117147701</v>
      </c>
      <c r="Q31" s="36">
        <v>22.113248126928159</v>
      </c>
      <c r="R31" s="38">
        <v>21.25</v>
      </c>
      <c r="S31" s="38">
        <v>0</v>
      </c>
      <c r="T31" s="37">
        <f>SUMPRODUCT(LTA!J31:AN31,LTA!J$101:AN$101,LTA!J$104:AN$104)</f>
        <v>79.849999999999994</v>
      </c>
      <c r="U31" s="37">
        <f>SUMPRODUCT(LTA!J31:AN31,LTA!J$102:AN$102,LTA!J$104:AN$104)</f>
        <v>126.4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-151</v>
      </c>
      <c r="AA31" s="75">
        <f>STOA!I31</f>
        <v>66.790000000000006</v>
      </c>
      <c r="AB31" s="75">
        <f>-STOA!O31</f>
        <v>0</v>
      </c>
      <c r="AC31">
        <f t="shared" si="0"/>
        <v>12.567602167476725</v>
      </c>
      <c r="AD31">
        <f t="shared" si="1"/>
        <v>1180.2963681918657</v>
      </c>
      <c r="AE31">
        <f>'IDT-1'!C31</f>
        <v>0</v>
      </c>
      <c r="AF31" s="24"/>
      <c r="AG31">
        <f t="shared" si="2"/>
        <v>1180.2963681918657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5.9491499999999995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54.997993872191408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810.70476790772341</v>
      </c>
      <c r="P32" s="36">
        <v>68.456679117147701</v>
      </c>
      <c r="Q32" s="36">
        <v>22.113248126928159</v>
      </c>
      <c r="R32" s="38">
        <v>21.249999999999996</v>
      </c>
      <c r="S32" s="38">
        <v>0</v>
      </c>
      <c r="T32" s="37">
        <f>SUMPRODUCT(LTA!J32:AN32,LTA!J$101:AN$101,LTA!J$104:AN$104)</f>
        <v>93.17</v>
      </c>
      <c r="U32" s="37">
        <f>SUMPRODUCT(LTA!J32:AN32,LTA!J$102:AN$102,LTA!J$104:AN$104)</f>
        <v>125.9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-166</v>
      </c>
      <c r="AA32" s="75">
        <f>STOA!I32</f>
        <v>66.790000000000006</v>
      </c>
      <c r="AB32" s="75">
        <f>-STOA!O32</f>
        <v>0</v>
      </c>
      <c r="AC32">
        <f t="shared" si="0"/>
        <v>12.721285284215634</v>
      </c>
      <c r="AD32">
        <f t="shared" si="1"/>
        <v>1168.3112268448381</v>
      </c>
      <c r="AE32">
        <f>'IDT-1'!C32</f>
        <v>0</v>
      </c>
      <c r="AF32" s="24"/>
      <c r="AG32">
        <f t="shared" si="2"/>
        <v>1168.3112268448381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54.997993872191408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810.70476790772341</v>
      </c>
      <c r="P33" s="36">
        <v>68.456679117147701</v>
      </c>
      <c r="Q33" s="36">
        <v>22.113248126928159</v>
      </c>
      <c r="R33" s="38">
        <v>21.25</v>
      </c>
      <c r="S33" s="38">
        <v>0</v>
      </c>
      <c r="T33" s="37">
        <f>SUMPRODUCT(LTA!J33:AN33,LTA!J$101:AN$101,LTA!J$104:AN$104)</f>
        <v>106.06</v>
      </c>
      <c r="U33" s="37">
        <f>SUMPRODUCT(LTA!J33:AN33,LTA!J$102:AN$102,LTA!J$104:AN$104)</f>
        <v>124.22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-184</v>
      </c>
      <c r="AA33" s="75">
        <f>STOA!I33</f>
        <v>66.790000000000006</v>
      </c>
      <c r="AB33" s="75">
        <f>-STOA!O33</f>
        <v>0</v>
      </c>
      <c r="AC33">
        <f t="shared" si="0"/>
        <v>12.971104869663638</v>
      </c>
      <c r="AD33">
        <f t="shared" si="1"/>
        <v>1161.64935325939</v>
      </c>
      <c r="AE33">
        <f>'IDT-1'!C33</f>
        <v>0</v>
      </c>
      <c r="AF33" s="24"/>
      <c r="AG33">
        <f t="shared" si="2"/>
        <v>1161.64935325939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54.997993872191408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765.76253960677604</v>
      </c>
      <c r="P34" s="36">
        <v>48.267404420067756</v>
      </c>
      <c r="Q34" s="36">
        <v>14.64</v>
      </c>
      <c r="R34" s="38">
        <v>24.749999999999996</v>
      </c>
      <c r="S34" s="38">
        <v>0</v>
      </c>
      <c r="T34" s="37">
        <f>SUMPRODUCT(LTA!J34:AN34,LTA!J$101:AN$101,LTA!J$104:AN$104)</f>
        <v>122.13</v>
      </c>
      <c r="U34" s="37">
        <f>SUMPRODUCT(LTA!J34:AN34,LTA!J$102:AN$102,LTA!J$104:AN$104)</f>
        <v>75.59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-138</v>
      </c>
      <c r="AA34" s="75">
        <f>STOA!I34</f>
        <v>66.790000000000006</v>
      </c>
      <c r="AB34" s="75">
        <f>-STOA!O34</f>
        <v>0</v>
      </c>
      <c r="AC34">
        <f t="shared" si="0"/>
        <v>11.727447704869114</v>
      </c>
      <c r="AD34">
        <f t="shared" si="1"/>
        <v>1107.228259299229</v>
      </c>
      <c r="AE34">
        <f>'IDT-1'!C34</f>
        <v>0</v>
      </c>
      <c r="AF34" s="24"/>
      <c r="AG34">
        <f t="shared" si="2"/>
        <v>1107.228259299229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54.997993872191408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755.93070579199207</v>
      </c>
      <c r="P35" s="36">
        <v>68.459999999999994</v>
      </c>
      <c r="Q35" s="36">
        <v>22.91</v>
      </c>
      <c r="R35" s="38">
        <v>24.749999999999996</v>
      </c>
      <c r="S35" s="38">
        <v>0</v>
      </c>
      <c r="T35" s="37">
        <f>SUMPRODUCT(LTA!J35:AN35,LTA!J$101:AN$101,LTA!J$104:AN$104)</f>
        <v>137.35000000000002</v>
      </c>
      <c r="U35" s="37">
        <f>SUMPRODUCT(LTA!J35:AN35,LTA!J$102:AN$102,LTA!J$104:AN$104)</f>
        <v>118.06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-234</v>
      </c>
      <c r="AA35" s="75">
        <f>STOA!I35</f>
        <v>66.790000000000006</v>
      </c>
      <c r="AB35" s="75">
        <f>-STOA!O35</f>
        <v>0</v>
      </c>
      <c r="AC35">
        <f t="shared" si="0"/>
        <v>13.360189245285712</v>
      </c>
      <c r="AD35">
        <f t="shared" si="1"/>
        <v>1107.1562795239606</v>
      </c>
      <c r="AE35">
        <f>'IDT-1'!C35</f>
        <v>0</v>
      </c>
      <c r="AF35" s="24"/>
      <c r="AG35">
        <f t="shared" si="2"/>
        <v>1107.1562795239606</v>
      </c>
      <c r="AI35" s="34">
        <f>PXIL!I35</f>
        <v>0</v>
      </c>
      <c r="AJ35" s="34">
        <f>PXIL!O35</f>
        <v>0</v>
      </c>
      <c r="AK35" s="34">
        <f>RTM_IEX!I35</f>
        <v>21.24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54.997993872191408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745.83849157407951</v>
      </c>
      <c r="P36" s="36">
        <v>68.455300981536141</v>
      </c>
      <c r="Q36" s="36">
        <v>14.64</v>
      </c>
      <c r="R36" s="38">
        <v>26.3</v>
      </c>
      <c r="S36" s="38">
        <v>0</v>
      </c>
      <c r="T36" s="37">
        <f>SUMPRODUCT(LTA!J36:AN36,LTA!J$101:AN$101,LTA!J$104:AN$104)</f>
        <v>153.13</v>
      </c>
      <c r="U36" s="37">
        <f>SUMPRODUCT(LTA!J36:AN36,LTA!J$102:AN$102,LTA!J$104:AN$104)</f>
        <v>89.06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-214</v>
      </c>
      <c r="AA36" s="75">
        <f>STOA!I36</f>
        <v>66.790000000000006</v>
      </c>
      <c r="AB36" s="75">
        <f>-STOA!O36</f>
        <v>0</v>
      </c>
      <c r="AC36">
        <f t="shared" si="0"/>
        <v>12.849248019602365</v>
      </c>
      <c r="AD36">
        <f t="shared" si="1"/>
        <v>1087.0103075132674</v>
      </c>
      <c r="AE36">
        <f>'IDT-1'!C36</f>
        <v>0</v>
      </c>
      <c r="AF36" s="24"/>
      <c r="AG36">
        <f t="shared" si="2"/>
        <v>1087.0103075132674</v>
      </c>
      <c r="AI36" s="34">
        <f>PXIL!I36</f>
        <v>0</v>
      </c>
      <c r="AJ36" s="34">
        <f>PXIL!O36</f>
        <v>0</v>
      </c>
      <c r="AK36" s="34">
        <f>RTM_IEX!I36</f>
        <v>10.62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54.997993872191408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745.41120150368374</v>
      </c>
      <c r="P37" s="36">
        <v>48.266153784860556</v>
      </c>
      <c r="Q37" s="36">
        <v>14.64</v>
      </c>
      <c r="R37" s="38">
        <v>26.3</v>
      </c>
      <c r="S37" s="38">
        <v>0</v>
      </c>
      <c r="T37" s="37">
        <f>SUMPRODUCT(LTA!J37:AN37,LTA!J$101:AN$101,LTA!J$104:AN$104)</f>
        <v>170.01999999999998</v>
      </c>
      <c r="U37" s="37">
        <f>SUMPRODUCT(LTA!J37:AN37,LTA!J$102:AN$102,LTA!J$104:AN$104)</f>
        <v>69.75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-223</v>
      </c>
      <c r="AA37" s="75">
        <f>STOA!I37</f>
        <v>66.790000000000006</v>
      </c>
      <c r="AB37" s="75">
        <f>-STOA!O37</f>
        <v>0</v>
      </c>
      <c r="AC37">
        <f t="shared" si="0"/>
        <v>12.934674366082968</v>
      </c>
      <c r="AD37">
        <f t="shared" si="1"/>
        <v>1079.0184438997153</v>
      </c>
      <c r="AE37">
        <f>'IDT-1'!C37</f>
        <v>0</v>
      </c>
      <c r="AF37" s="24"/>
      <c r="AG37">
        <f t="shared" si="2"/>
        <v>1079.0184438997153</v>
      </c>
      <c r="AI37" s="34">
        <f>PXIL!I37</f>
        <v>0</v>
      </c>
      <c r="AJ37" s="34">
        <f>PXIL!O37</f>
        <v>0</v>
      </c>
      <c r="AK37" s="34">
        <f>RTM_IEX!I37</f>
        <v>34.75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54.997993872191408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740.98757102335014</v>
      </c>
      <c r="P38" s="36">
        <v>48.266153784860556</v>
      </c>
      <c r="Q38" s="36">
        <v>14.64</v>
      </c>
      <c r="R38" s="38">
        <v>26.3</v>
      </c>
      <c r="S38" s="38">
        <v>0</v>
      </c>
      <c r="T38" s="37">
        <f>SUMPRODUCT(LTA!J38:AN38,LTA!J$101:AN$101,LTA!J$104:AN$104)</f>
        <v>187.41</v>
      </c>
      <c r="U38" s="37">
        <f>SUMPRODUCT(LTA!J38:AN38,LTA!J$102:AN$102,LTA!J$104:AN$104)</f>
        <v>73.09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-257</v>
      </c>
      <c r="AA38" s="75">
        <f>STOA!I38</f>
        <v>66.790000000000006</v>
      </c>
      <c r="AB38" s="75">
        <f>-STOA!O38</f>
        <v>0</v>
      </c>
      <c r="AC38">
        <f t="shared" si="0"/>
        <v>13.554295232694395</v>
      </c>
      <c r="AD38">
        <f t="shared" si="1"/>
        <v>1083.8751925527706</v>
      </c>
      <c r="AE38">
        <f>'IDT-1'!C38</f>
        <v>0</v>
      </c>
      <c r="AF38" s="24"/>
      <c r="AG38">
        <f t="shared" si="2"/>
        <v>1083.8751925527706</v>
      </c>
      <c r="AI38" s="34">
        <f>PXIL!I38</f>
        <v>0</v>
      </c>
      <c r="AJ38" s="34">
        <f>PXIL!O38</f>
        <v>0</v>
      </c>
      <c r="AK38" s="34">
        <f>RTM_IEX!I38</f>
        <v>57.92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54.997993872191408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741.40502452043881</v>
      </c>
      <c r="P39" s="36">
        <v>48.266153784860556</v>
      </c>
      <c r="Q39" s="36">
        <v>14.64</v>
      </c>
      <c r="R39" s="38">
        <v>26.3</v>
      </c>
      <c r="S39" s="38">
        <v>0</v>
      </c>
      <c r="T39" s="37">
        <f>SUMPRODUCT(LTA!J39:AN39,LTA!J$101:AN$101,LTA!J$104:AN$104)</f>
        <v>210.74</v>
      </c>
      <c r="U39" s="37">
        <f>SUMPRODUCT(LTA!J39:AN39,LTA!J$102:AN$102,LTA!J$104:AN$104)</f>
        <v>74.75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-252</v>
      </c>
      <c r="AA39" s="75">
        <f>STOA!I39</f>
        <v>66.790000000000006</v>
      </c>
      <c r="AB39" s="75">
        <f>-STOA!O39</f>
        <v>0</v>
      </c>
      <c r="AC39">
        <f t="shared" si="0"/>
        <v>13.667400146225125</v>
      </c>
      <c r="AD39">
        <f t="shared" si="1"/>
        <v>1107.2693140862846</v>
      </c>
      <c r="AE39">
        <f>'IDT-1'!C39</f>
        <v>0</v>
      </c>
      <c r="AF39" s="24"/>
      <c r="AG39">
        <f t="shared" si="2"/>
        <v>1107.2693140862846</v>
      </c>
      <c r="AI39" s="34">
        <f>PXIL!I39</f>
        <v>0</v>
      </c>
      <c r="AJ39" s="34">
        <f>PXIL!O39</f>
        <v>0</v>
      </c>
      <c r="AK39" s="34">
        <f>RTM_IEX!I39</f>
        <v>51.16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54.997993872191408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742.45017268022275</v>
      </c>
      <c r="P40" s="36">
        <v>48.266153784860556</v>
      </c>
      <c r="Q40" s="36">
        <v>14.64</v>
      </c>
      <c r="R40" s="38">
        <v>26.3</v>
      </c>
      <c r="S40" s="38">
        <v>0</v>
      </c>
      <c r="T40" s="37">
        <f>SUMPRODUCT(LTA!J40:AN40,LTA!J$101:AN$101,LTA!J$104:AN$104)</f>
        <v>228.33</v>
      </c>
      <c r="U40" s="37">
        <f>SUMPRODUCT(LTA!J40:AN40,LTA!J$102:AN$102,LTA!J$104:AN$104)</f>
        <v>75.09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-242</v>
      </c>
      <c r="AA40" s="75">
        <f>STOA!I40</f>
        <v>66.790000000000006</v>
      </c>
      <c r="AB40" s="75">
        <f>-STOA!O40</f>
        <v>0</v>
      </c>
      <c r="AC40">
        <f t="shared" si="0"/>
        <v>13.717803813518421</v>
      </c>
      <c r="AD40">
        <f t="shared" si="1"/>
        <v>1133.3040585787751</v>
      </c>
      <c r="AE40">
        <f>'IDT-1'!C40</f>
        <v>0</v>
      </c>
      <c r="AF40" s="24"/>
      <c r="AG40">
        <f t="shared" si="2"/>
        <v>1133.3040585787751</v>
      </c>
      <c r="AI40" s="34">
        <f>PXIL!I40</f>
        <v>0</v>
      </c>
      <c r="AJ40" s="34">
        <f>PXIL!O40</f>
        <v>0</v>
      </c>
      <c r="AK40" s="34">
        <f>RTM_IEX!I40</f>
        <v>48.27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54.997993872191408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735.78575218088702</v>
      </c>
      <c r="P41" s="36">
        <v>68.455300981536141</v>
      </c>
      <c r="Q41" s="36">
        <v>14.64</v>
      </c>
      <c r="R41" s="38">
        <v>26.3</v>
      </c>
      <c r="S41" s="38">
        <v>0</v>
      </c>
      <c r="T41" s="37">
        <f>SUMPRODUCT(LTA!J41:AN41,LTA!J$101:AN$101,LTA!J$104:AN$104)</f>
        <v>245.38</v>
      </c>
      <c r="U41" s="37">
        <f>SUMPRODUCT(LTA!J41:AN41,LTA!J$102:AN$102,LTA!J$104:AN$104)</f>
        <v>75.430000000000007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-227</v>
      </c>
      <c r="AA41" s="75">
        <f>STOA!I41</f>
        <v>66.790000000000006</v>
      </c>
      <c r="AB41" s="75">
        <f>-STOA!O41</f>
        <v>0</v>
      </c>
      <c r="AC41">
        <f t="shared" si="0"/>
        <v>13.607156151902739</v>
      </c>
      <c r="AD41">
        <f t="shared" si="1"/>
        <v>1150.3694329377308</v>
      </c>
      <c r="AE41">
        <f>'IDT-1'!C41</f>
        <v>0</v>
      </c>
      <c r="AF41" s="24"/>
      <c r="AG41">
        <f t="shared" si="2"/>
        <v>1150.3694329377308</v>
      </c>
      <c r="AI41" s="34">
        <f>PXIL!I41</f>
        <v>0</v>
      </c>
      <c r="AJ41" s="34">
        <f>PXIL!O41</f>
        <v>0</v>
      </c>
      <c r="AK41" s="34">
        <f>RTM_IEX!I41</f>
        <v>19.309999999999999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54.997993872191408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733.45632012511089</v>
      </c>
      <c r="P42" s="36">
        <v>68.455300981536141</v>
      </c>
      <c r="Q42" s="36">
        <v>14.64</v>
      </c>
      <c r="R42" s="38">
        <v>26.3</v>
      </c>
      <c r="S42" s="38">
        <v>0</v>
      </c>
      <c r="T42" s="37">
        <f>SUMPRODUCT(LTA!J42:AN42,LTA!J$101:AN$101,LTA!J$104:AN$104)</f>
        <v>259.08</v>
      </c>
      <c r="U42" s="37">
        <f>SUMPRODUCT(LTA!J42:AN42,LTA!J$102:AN$102,LTA!J$104:AN$104)</f>
        <v>75.75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-212</v>
      </c>
      <c r="AA42" s="75">
        <f>STOA!I42</f>
        <v>66.790000000000006</v>
      </c>
      <c r="AB42" s="75">
        <f>-STOA!O42</f>
        <v>0</v>
      </c>
      <c r="AC42">
        <f t="shared" si="0"/>
        <v>13.497145556760884</v>
      </c>
      <c r="AD42">
        <f t="shared" si="1"/>
        <v>1167.5100114770967</v>
      </c>
      <c r="AE42">
        <f>'IDT-1'!C42</f>
        <v>0</v>
      </c>
      <c r="AF42" s="24"/>
      <c r="AG42">
        <f t="shared" si="2"/>
        <v>1167.5100114770967</v>
      </c>
      <c r="AI42" s="34">
        <f>PXIL!I42</f>
        <v>0</v>
      </c>
      <c r="AJ42" s="34">
        <f>PXIL!O42</f>
        <v>0</v>
      </c>
      <c r="AK42" s="34">
        <f>RTM_IEX!I42</f>
        <v>9.65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8.0304360550190221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54.998028744489446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745.03713692992972</v>
      </c>
      <c r="P43" s="36">
        <v>68.457387920180082</v>
      </c>
      <c r="Q43" s="36">
        <v>14.64</v>
      </c>
      <c r="R43" s="38">
        <v>26.3</v>
      </c>
      <c r="S43" s="38">
        <v>0</v>
      </c>
      <c r="T43" s="37">
        <f>SUMPRODUCT(LTA!J43:AN43,LTA!J$101:AN$101,LTA!J$104:AN$104)</f>
        <v>278.90000000000003</v>
      </c>
      <c r="U43" s="37">
        <f>SUMPRODUCT(LTA!J43:AN43,LTA!J$102:AN$102,LTA!J$104:AN$104)</f>
        <v>78.930000000000007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-202</v>
      </c>
      <c r="AA43" s="75">
        <f>STOA!I43</f>
        <v>66.790000000000006</v>
      </c>
      <c r="AB43" s="75">
        <f>-STOA!O43</f>
        <v>0</v>
      </c>
      <c r="AC43">
        <f t="shared" si="0"/>
        <v>13.664226452508826</v>
      </c>
      <c r="AD43">
        <f t="shared" si="1"/>
        <v>1197.2758691971094</v>
      </c>
      <c r="AE43">
        <f>'IDT-1'!C43</f>
        <v>0</v>
      </c>
      <c r="AF43" s="24"/>
      <c r="AG43">
        <f t="shared" si="2"/>
        <v>1197.2758691971094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8.0304360550190221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54.998028744489446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744.90325365724482</v>
      </c>
      <c r="P44" s="36">
        <v>68.457387920180082</v>
      </c>
      <c r="Q44" s="36">
        <v>14.64</v>
      </c>
      <c r="R44" s="38">
        <v>26.3</v>
      </c>
      <c r="S44" s="38">
        <v>0</v>
      </c>
      <c r="T44" s="37">
        <f>SUMPRODUCT(LTA!J44:AN44,LTA!J$101:AN$101,LTA!J$104:AN$104)</f>
        <v>288.24</v>
      </c>
      <c r="U44" s="37">
        <f>SUMPRODUCT(LTA!J44:AN44,LTA!J$102:AN$102,LTA!J$104:AN$104)</f>
        <v>79.25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-187</v>
      </c>
      <c r="AA44" s="75">
        <f>STOA!I44</f>
        <v>66.790000000000006</v>
      </c>
      <c r="AB44" s="75">
        <f>-STOA!O44</f>
        <v>0</v>
      </c>
      <c r="AC44">
        <f t="shared" si="0"/>
        <v>13.701890044393828</v>
      </c>
      <c r="AD44">
        <f t="shared" si="1"/>
        <v>1211.7643223325392</v>
      </c>
      <c r="AE44">
        <f>'IDT-1'!C44</f>
        <v>0</v>
      </c>
      <c r="AF44" s="24"/>
      <c r="AG44">
        <f t="shared" si="2"/>
        <v>1211.7643223325392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8.0304360550190221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54.998028744489446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730.45519813982594</v>
      </c>
      <c r="P45" s="36">
        <v>68.457387920180082</v>
      </c>
      <c r="Q45" s="36">
        <v>12</v>
      </c>
      <c r="R45" s="38">
        <v>26.3</v>
      </c>
      <c r="S45" s="38">
        <v>0</v>
      </c>
      <c r="T45" s="37">
        <f>SUMPRODUCT(LTA!J45:AN45,LTA!J$101:AN$101,LTA!J$104:AN$104)</f>
        <v>291.69</v>
      </c>
      <c r="U45" s="37">
        <f>SUMPRODUCT(LTA!J45:AN45,LTA!J$102:AN$102,LTA!J$104:AN$104)</f>
        <v>79.75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-177</v>
      </c>
      <c r="AA45" s="75">
        <f>STOA!I45</f>
        <v>66.790000000000006</v>
      </c>
      <c r="AB45" s="75">
        <f>-STOA!O45</f>
        <v>0</v>
      </c>
      <c r="AC45">
        <f t="shared" si="0"/>
        <v>13.439049538999507</v>
      </c>
      <c r="AD45">
        <f t="shared" si="1"/>
        <v>1216.8891073205148</v>
      </c>
      <c r="AE45">
        <f>'IDT-1'!C45</f>
        <v>0</v>
      </c>
      <c r="AF45" s="24"/>
      <c r="AG45">
        <f t="shared" si="2"/>
        <v>1216.8891073205148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8.0304360550190221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54.998028744489446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723.46718738800598</v>
      </c>
      <c r="P46" s="36">
        <v>68.457387920180082</v>
      </c>
      <c r="Q46" s="36">
        <v>12</v>
      </c>
      <c r="R46" s="38">
        <v>26.3</v>
      </c>
      <c r="S46" s="38">
        <v>0</v>
      </c>
      <c r="T46" s="37">
        <f>SUMPRODUCT(LTA!J46:AN46,LTA!J$101:AN$101,LTA!J$104:AN$104)</f>
        <v>294.27999999999997</v>
      </c>
      <c r="U46" s="37">
        <f>SUMPRODUCT(LTA!J46:AN46,LTA!J$102:AN$102,LTA!J$104:AN$104)</f>
        <v>80.430000000000007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-162</v>
      </c>
      <c r="AA46" s="75">
        <f>STOA!I46</f>
        <v>66.790000000000006</v>
      </c>
      <c r="AB46" s="75">
        <f>-STOA!O46</f>
        <v>0</v>
      </c>
      <c r="AC46">
        <f t="shared" si="0"/>
        <v>13.263808567361107</v>
      </c>
      <c r="AD46">
        <f t="shared" si="1"/>
        <v>1230.3463375403333</v>
      </c>
      <c r="AE46">
        <f>'IDT-1'!C46</f>
        <v>0</v>
      </c>
      <c r="AF46" s="24"/>
      <c r="AG46">
        <f t="shared" si="2"/>
        <v>1230.3463375403333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8.0304360550190221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54.998028744489446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733.68505543191748</v>
      </c>
      <c r="P47" s="36">
        <v>48.26</v>
      </c>
      <c r="Q47" s="36">
        <v>11.580000000000002</v>
      </c>
      <c r="R47" s="38">
        <v>26.3</v>
      </c>
      <c r="S47" s="38">
        <v>0</v>
      </c>
      <c r="T47" s="37">
        <f>SUMPRODUCT(LTA!J47:AN47,LTA!J$101:AN$101,LTA!J$104:AN$104)</f>
        <v>295.86</v>
      </c>
      <c r="U47" s="37">
        <f>SUMPRODUCT(LTA!J47:AN47,LTA!J$102:AN$102,LTA!J$104:AN$104)</f>
        <v>78.930000000000007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-142</v>
      </c>
      <c r="AA47" s="75">
        <f>STOA!I47</f>
        <v>66.790000000000006</v>
      </c>
      <c r="AB47" s="75">
        <f>-STOA!O47</f>
        <v>0</v>
      </c>
      <c r="AC47">
        <f t="shared" si="0"/>
        <v>12.965345657278224</v>
      </c>
      <c r="AD47">
        <f t="shared" si="1"/>
        <v>1245.3252805741477</v>
      </c>
      <c r="AE47">
        <f>'IDT-1'!C47</f>
        <v>0</v>
      </c>
      <c r="AF47" s="24"/>
      <c r="AG47">
        <f t="shared" si="2"/>
        <v>1245.3252805741477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8.0304360550190221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54.998028744489446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731.60690074872241</v>
      </c>
      <c r="P48" s="36">
        <v>38.609999999999992</v>
      </c>
      <c r="Q48" s="36">
        <v>11.580000000000002</v>
      </c>
      <c r="R48" s="38">
        <v>26.300000000000004</v>
      </c>
      <c r="S48" s="38">
        <v>0</v>
      </c>
      <c r="T48" s="37">
        <f>SUMPRODUCT(LTA!J48:AN48,LTA!J$101:AN$101,LTA!J$104:AN$104)</f>
        <v>297.24</v>
      </c>
      <c r="U48" s="37">
        <f>SUMPRODUCT(LTA!J48:AN48,LTA!J$102:AN$102,LTA!J$104:AN$104)</f>
        <v>79.25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-117</v>
      </c>
      <c r="AA48" s="75">
        <f>STOA!I48</f>
        <v>66.790000000000006</v>
      </c>
      <c r="AB48" s="75">
        <f>-STOA!O48</f>
        <v>0</v>
      </c>
      <c r="AC48">
        <f t="shared" si="0"/>
        <v>12.66933021481716</v>
      </c>
      <c r="AD48">
        <f t="shared" si="1"/>
        <v>1260.5931413334138</v>
      </c>
      <c r="AE48">
        <f>'IDT-1'!C48</f>
        <v>0</v>
      </c>
      <c r="AF48" s="24"/>
      <c r="AG48">
        <f t="shared" si="2"/>
        <v>1260.5931413334138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8.0304360550190221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54.998028744489446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729.08369624932823</v>
      </c>
      <c r="P49" s="36">
        <v>43.436335414206177</v>
      </c>
      <c r="Q49" s="36">
        <v>11.580000000000002</v>
      </c>
      <c r="R49" s="38">
        <v>26.300000000000004</v>
      </c>
      <c r="S49" s="38">
        <v>0</v>
      </c>
      <c r="T49" s="37">
        <f>SUMPRODUCT(LTA!J49:AN49,LTA!J$101:AN$101,LTA!J$104:AN$104)</f>
        <v>298.39999999999998</v>
      </c>
      <c r="U49" s="37">
        <f>SUMPRODUCT(LTA!J49:AN49,LTA!J$102:AN$102,LTA!J$104:AN$104)</f>
        <v>79.75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-107</v>
      </c>
      <c r="AA49" s="75">
        <f>STOA!I49</f>
        <v>66.790000000000006</v>
      </c>
      <c r="AB49" s="75">
        <f>-STOA!O49</f>
        <v>0</v>
      </c>
      <c r="AC49">
        <f t="shared" si="0"/>
        <v>12.61790893725269</v>
      </c>
      <c r="AD49">
        <f t="shared" si="1"/>
        <v>1274.6076935257902</v>
      </c>
      <c r="AE49">
        <f>'IDT-1'!C49</f>
        <v>0</v>
      </c>
      <c r="AF49" s="24"/>
      <c r="AG49">
        <f t="shared" si="2"/>
        <v>1274.6076935257902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8.0304360550190221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54.998028744489446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726.96807704465539</v>
      </c>
      <c r="P50" s="36">
        <v>43.436335414206177</v>
      </c>
      <c r="Q50" s="36">
        <v>11.580000000000002</v>
      </c>
      <c r="R50" s="38">
        <v>26.300000000000004</v>
      </c>
      <c r="S50" s="38">
        <v>0</v>
      </c>
      <c r="T50" s="37">
        <f>SUMPRODUCT(LTA!J50:AN50,LTA!J$101:AN$101,LTA!J$104:AN$104)</f>
        <v>300.07</v>
      </c>
      <c r="U50" s="37">
        <f>SUMPRODUCT(LTA!J50:AN50,LTA!J$102:AN$102,LTA!J$104:AN$104)</f>
        <v>80.430000000000007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-87</v>
      </c>
      <c r="AA50" s="75">
        <f>STOA!I50</f>
        <v>66.790000000000006</v>
      </c>
      <c r="AB50" s="75">
        <f>-STOA!O50</f>
        <v>0</v>
      </c>
      <c r="AC50">
        <f t="shared" si="0"/>
        <v>12.450454581435656</v>
      </c>
      <c r="AD50">
        <f t="shared" si="1"/>
        <v>1295.0095286769342</v>
      </c>
      <c r="AE50">
        <f>'IDT-1'!C50</f>
        <v>0</v>
      </c>
      <c r="AF50" s="24"/>
      <c r="AG50">
        <f t="shared" si="2"/>
        <v>1295.0095286769342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8.0304360550190221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54.998028744489446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739.22631475765877</v>
      </c>
      <c r="P51" s="36">
        <v>33.787028536252912</v>
      </c>
      <c r="Q51" s="36">
        <v>11.580000000000002</v>
      </c>
      <c r="R51" s="38">
        <v>26.300000000000004</v>
      </c>
      <c r="S51" s="38">
        <v>0</v>
      </c>
      <c r="T51" s="37">
        <f>SUMPRODUCT(LTA!J51:AN51,LTA!J$101:AN$101,LTA!J$104:AN$104)</f>
        <v>303.39999999999998</v>
      </c>
      <c r="U51" s="37">
        <f>SUMPRODUCT(LTA!J51:AN51,LTA!J$102:AN$102,LTA!J$104:AN$104)</f>
        <v>81.09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-67</v>
      </c>
      <c r="AA51" s="75">
        <f>STOA!I51</f>
        <v>66.790000000000006</v>
      </c>
      <c r="AB51" s="75">
        <f>-STOA!O51</f>
        <v>0</v>
      </c>
      <c r="AC51">
        <f t="shared" si="0"/>
        <v>12.336462445952296</v>
      </c>
      <c r="AD51">
        <f t="shared" si="1"/>
        <v>1321.7224516474678</v>
      </c>
      <c r="AE51">
        <f>'IDT-1'!C51</f>
        <v>0</v>
      </c>
      <c r="AF51" s="24"/>
      <c r="AG51">
        <f t="shared" si="2"/>
        <v>1321.7224516474678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8.0304360550190221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54.998028744489446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741.56184436115484</v>
      </c>
      <c r="P52" s="36">
        <v>38.609999999999992</v>
      </c>
      <c r="Q52" s="36">
        <v>11.580000000000002</v>
      </c>
      <c r="R52" s="38">
        <v>26.300000000000004</v>
      </c>
      <c r="S52" s="38">
        <v>0</v>
      </c>
      <c r="T52" s="37">
        <f>SUMPRODUCT(LTA!J52:AN52,LTA!J$101:AN$101,LTA!J$104:AN$104)</f>
        <v>305.07</v>
      </c>
      <c r="U52" s="37">
        <f>SUMPRODUCT(LTA!J52:AN52,LTA!J$102:AN$102,LTA!J$104:AN$104)</f>
        <v>81.75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-57</v>
      </c>
      <c r="AA52" s="75">
        <f>STOA!I52</f>
        <v>66.790000000000006</v>
      </c>
      <c r="AB52" s="75">
        <f>-STOA!O52</f>
        <v>0</v>
      </c>
      <c r="AC52">
        <f t="shared" si="0"/>
        <v>12.331454277668247</v>
      </c>
      <c r="AD52">
        <f t="shared" si="1"/>
        <v>1341.215960882995</v>
      </c>
      <c r="AE52">
        <f>'IDT-1'!C52</f>
        <v>0</v>
      </c>
      <c r="AF52" s="24"/>
      <c r="AG52">
        <f t="shared" si="2"/>
        <v>1341.215960882995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8.0304360550190221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54.998028744489446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745.11738420509971</v>
      </c>
      <c r="P53" s="36">
        <v>33.787028536252912</v>
      </c>
      <c r="Q53" s="36">
        <v>11.580000000000002</v>
      </c>
      <c r="R53" s="38">
        <v>26.300000000000004</v>
      </c>
      <c r="S53" s="38">
        <v>0</v>
      </c>
      <c r="T53" s="37">
        <f>SUMPRODUCT(LTA!J53:AN53,LTA!J$101:AN$101,LTA!J$104:AN$104)</f>
        <v>306.74</v>
      </c>
      <c r="U53" s="37">
        <f>SUMPRODUCT(LTA!J53:AN53,LTA!J$102:AN$102,LTA!J$104:AN$104)</f>
        <v>83.93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-42</v>
      </c>
      <c r="AA53" s="75">
        <f>STOA!I53</f>
        <v>66.790000000000006</v>
      </c>
      <c r="AB53" s="75">
        <f>-STOA!O53</f>
        <v>0</v>
      </c>
      <c r="AC53">
        <f t="shared" si="0"/>
        <v>12.226080486188573</v>
      </c>
      <c r="AD53">
        <f t="shared" si="1"/>
        <v>1358.9039030546726</v>
      </c>
      <c r="AE53">
        <f>'IDT-1'!C53</f>
        <v>0</v>
      </c>
      <c r="AF53" s="24"/>
      <c r="AG53">
        <f t="shared" si="2"/>
        <v>1358.9039030546726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8.0304360550190221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54.998028744489446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745.10968818510651</v>
      </c>
      <c r="P54" s="36">
        <v>33.787028536252912</v>
      </c>
      <c r="Q54" s="36">
        <v>11.580000000000002</v>
      </c>
      <c r="R54" s="38">
        <v>26.300000000000004</v>
      </c>
      <c r="S54" s="38">
        <v>0</v>
      </c>
      <c r="T54" s="37">
        <f>SUMPRODUCT(LTA!J54:AN54,LTA!J$101:AN$101,LTA!J$104:AN$104)</f>
        <v>308.39999999999998</v>
      </c>
      <c r="U54" s="37">
        <f>SUMPRODUCT(LTA!J54:AN54,LTA!J$102:AN$102,LTA!J$104:AN$104)</f>
        <v>84.75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-32</v>
      </c>
      <c r="AA54" s="75">
        <f>STOA!I54</f>
        <v>66.790000000000006</v>
      </c>
      <c r="AB54" s="75">
        <f>-STOA!O54</f>
        <v>0</v>
      </c>
      <c r="AC54">
        <f t="shared" si="0"/>
        <v>12.162136262371739</v>
      </c>
      <c r="AD54">
        <f t="shared" si="1"/>
        <v>1371.4401512584961</v>
      </c>
      <c r="AE54">
        <f>'IDT-1'!C54</f>
        <v>0</v>
      </c>
      <c r="AF54" s="24"/>
      <c r="AG54">
        <f t="shared" si="2"/>
        <v>1371.4401512584961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8.0304360550190221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54.998028744489446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746.16843109981164</v>
      </c>
      <c r="P55" s="36">
        <v>38.609999999999992</v>
      </c>
      <c r="Q55" s="36">
        <v>11.580000000000002</v>
      </c>
      <c r="R55" s="38">
        <v>26.300000000000004</v>
      </c>
      <c r="S55" s="38">
        <v>0</v>
      </c>
      <c r="T55" s="37">
        <f>SUMPRODUCT(LTA!J55:AN55,LTA!J$101:AN$101,LTA!J$104:AN$104)</f>
        <v>310.07</v>
      </c>
      <c r="U55" s="37">
        <f>SUMPRODUCT(LTA!J55:AN55,LTA!J$102:AN$102,LTA!J$104:AN$104)</f>
        <v>85.59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-37</v>
      </c>
      <c r="AA55" s="75">
        <f>STOA!I55</f>
        <v>66.790000000000006</v>
      </c>
      <c r="AB55" s="75">
        <f>-STOA!O55</f>
        <v>0</v>
      </c>
      <c r="AC55">
        <f t="shared" si="0"/>
        <v>12.356042451775183</v>
      </c>
      <c r="AD55">
        <f t="shared" si="1"/>
        <v>1384.2879594475448</v>
      </c>
      <c r="AE55">
        <f>'IDT-1'!C55</f>
        <v>0</v>
      </c>
      <c r="AF55" s="24"/>
      <c r="AG55">
        <f t="shared" si="2"/>
        <v>1384.2879594475448</v>
      </c>
      <c r="AI55" s="34">
        <f>PXIL!I55</f>
        <v>0</v>
      </c>
      <c r="AJ55" s="34">
        <f>PXIL!O55</f>
        <v>0</v>
      </c>
      <c r="AK55" s="34">
        <f>RTM_IEX!I55</f>
        <v>9.65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7.6953973509933791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54.998028744489446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746.16844058620177</v>
      </c>
      <c r="P56" s="36">
        <v>48.26</v>
      </c>
      <c r="Q56" s="36">
        <v>11.580000000000002</v>
      </c>
      <c r="R56" s="38">
        <v>26.3</v>
      </c>
      <c r="S56" s="38">
        <v>0</v>
      </c>
      <c r="T56" s="37">
        <f>SUMPRODUCT(LTA!J56:AN56,LTA!J$101:AN$101,LTA!J$104:AN$104)</f>
        <v>309.57</v>
      </c>
      <c r="U56" s="37">
        <f>SUMPRODUCT(LTA!J56:AN56,LTA!J$102:AN$102,LTA!J$104:AN$104)</f>
        <v>86.43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-37</v>
      </c>
      <c r="AA56" s="75">
        <f>STOA!I56</f>
        <v>66.790000000000006</v>
      </c>
      <c r="AB56" s="75">
        <f>-STOA!O56</f>
        <v>0</v>
      </c>
      <c r="AC56">
        <f t="shared" si="0"/>
        <v>12.437144206347046</v>
      </c>
      <c r="AD56">
        <f t="shared" si="1"/>
        <v>1393.8618284753377</v>
      </c>
      <c r="AE56">
        <f>'IDT-1'!C56</f>
        <v>0</v>
      </c>
      <c r="AF56" s="24"/>
      <c r="AG56">
        <f t="shared" si="2"/>
        <v>1393.8618284753377</v>
      </c>
      <c r="AI56" s="34">
        <f>PXIL!I56</f>
        <v>0</v>
      </c>
      <c r="AJ56" s="34">
        <f>PXIL!O56</f>
        <v>0</v>
      </c>
      <c r="AK56" s="34">
        <f>RTM_IEX!I56</f>
        <v>9.65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7.6953973509933791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54.998028744489446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746.12413073644279</v>
      </c>
      <c r="P57" s="36">
        <v>48.26</v>
      </c>
      <c r="Q57" s="36">
        <v>11.580000000000002</v>
      </c>
      <c r="R57" s="38">
        <v>26.3</v>
      </c>
      <c r="S57" s="38">
        <v>0</v>
      </c>
      <c r="T57" s="37">
        <f>SUMPRODUCT(LTA!J57:AN57,LTA!J$101:AN$101,LTA!J$104:AN$104)</f>
        <v>309.57</v>
      </c>
      <c r="U57" s="37">
        <f>SUMPRODUCT(LTA!J57:AN57,LTA!J$102:AN$102,LTA!J$104:AN$104)</f>
        <v>86.43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</v>
      </c>
      <c r="AA57" s="75">
        <f>STOA!I57</f>
        <v>66.790000000000006</v>
      </c>
      <c r="AB57" s="75">
        <f>-STOA!O57</f>
        <v>0</v>
      </c>
      <c r="AC57">
        <f t="shared" si="0"/>
        <v>12.309704637735736</v>
      </c>
      <c r="AD57">
        <f t="shared" si="1"/>
        <v>1408.9449581941901</v>
      </c>
      <c r="AE57">
        <f>'IDT-1'!C57</f>
        <v>0</v>
      </c>
      <c r="AF57" s="24"/>
      <c r="AG57">
        <f t="shared" si="2"/>
        <v>1408.9449581941901</v>
      </c>
      <c r="AI57" s="34">
        <f>PXIL!I57</f>
        <v>0</v>
      </c>
      <c r="AJ57" s="34">
        <f>PXIL!O57</f>
        <v>0</v>
      </c>
      <c r="AK57" s="34">
        <f>RTM_IEX!I57</f>
        <v>9.65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7.6953973509933791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54.998028744489446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745.07876141679105</v>
      </c>
      <c r="P58" s="36">
        <v>53.090000000000011</v>
      </c>
      <c r="Q58" s="36">
        <v>11.580000000000002</v>
      </c>
      <c r="R58" s="38">
        <v>26.300000000000004</v>
      </c>
      <c r="S58" s="38">
        <v>0</v>
      </c>
      <c r="T58" s="37">
        <f>SUMPRODUCT(LTA!J58:AN58,LTA!J$101:AN$101,LTA!J$104:AN$104)</f>
        <v>309.57</v>
      </c>
      <c r="U58" s="37">
        <f>SUMPRODUCT(LTA!J58:AN58,LTA!J$102:AN$102,LTA!J$104:AN$104)</f>
        <v>86.43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66.790000000000006</v>
      </c>
      <c r="AB58" s="75">
        <f>-STOA!O58</f>
        <v>0</v>
      </c>
      <c r="AC58">
        <f t="shared" si="0"/>
        <v>12.155130065503101</v>
      </c>
      <c r="AD58">
        <f t="shared" si="1"/>
        <v>1434.884163446771</v>
      </c>
      <c r="AE58">
        <f>'IDT-1'!C58</f>
        <v>0</v>
      </c>
      <c r="AF58" s="24"/>
      <c r="AG58">
        <f t="shared" si="2"/>
        <v>1434.884163446771</v>
      </c>
      <c r="AI58" s="34">
        <f>PXIL!I58</f>
        <v>0</v>
      </c>
      <c r="AJ58" s="34">
        <f>PXIL!O58</f>
        <v>0</v>
      </c>
      <c r="AK58" s="34">
        <f>RTM_IEX!I58</f>
        <v>9.65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7.4377694149846061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44.998343700541049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754.97917915454263</v>
      </c>
      <c r="P59" s="36">
        <v>68.457387920180082</v>
      </c>
      <c r="Q59" s="36">
        <v>22.117459807073953</v>
      </c>
      <c r="R59" s="38">
        <v>26.300000000000004</v>
      </c>
      <c r="S59" s="38">
        <v>0</v>
      </c>
      <c r="T59" s="37">
        <f>SUMPRODUCT(LTA!J59:AN59,LTA!J$101:AN$101,LTA!J$104:AN$104)</f>
        <v>302.5</v>
      </c>
      <c r="U59" s="37">
        <f>SUMPRODUCT(LTA!J59:AN59,LTA!J$102:AN$102,LTA!J$104:AN$104)</f>
        <v>115.39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-44</v>
      </c>
      <c r="AA59" s="75">
        <f>STOA!I59</f>
        <v>66.790000000000006</v>
      </c>
      <c r="AB59" s="75">
        <f>-STOA!O59</f>
        <v>0</v>
      </c>
      <c r="AC59">
        <f t="shared" si="0"/>
        <v>13.088543806272625</v>
      </c>
      <c r="AD59">
        <f t="shared" si="1"/>
        <v>1456.6987021910497</v>
      </c>
      <c r="AE59">
        <f>'IDT-1'!C59</f>
        <v>0</v>
      </c>
      <c r="AF59" s="24"/>
      <c r="AG59">
        <f t="shared" si="2"/>
        <v>1456.6987021910497</v>
      </c>
      <c r="AI59" s="34">
        <f>PXIL!I59</f>
        <v>0</v>
      </c>
      <c r="AJ59" s="34">
        <f>PXIL!O59</f>
        <v>0</v>
      </c>
      <c r="AK59" s="34">
        <f>RTM_IEX!I59</f>
        <v>28.96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7.4377694149846061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44.998343700541049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755.37081197744976</v>
      </c>
      <c r="P60" s="36">
        <v>68.457387920180082</v>
      </c>
      <c r="Q60" s="36">
        <v>22.117459807073953</v>
      </c>
      <c r="R60" s="38">
        <v>26.300000000000004</v>
      </c>
      <c r="S60" s="38">
        <v>0</v>
      </c>
      <c r="T60" s="37">
        <f>SUMPRODUCT(LTA!J60:AN60,LTA!J$101:AN$101,LTA!J$104:AN$104)</f>
        <v>299.99</v>
      </c>
      <c r="U60" s="37">
        <f>SUMPRODUCT(LTA!J60:AN60,LTA!J$102:AN$102,LTA!J$104:AN$104)</f>
        <v>133.9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</v>
      </c>
      <c r="AA60" s="75">
        <f>STOA!I60</f>
        <v>66.790000000000006</v>
      </c>
      <c r="AB60" s="75">
        <f>-STOA!O60</f>
        <v>0</v>
      </c>
      <c r="AC60">
        <f t="shared" si="0"/>
        <v>12.784481317063706</v>
      </c>
      <c r="AD60">
        <f t="shared" si="1"/>
        <v>1487.0843975031657</v>
      </c>
      <c r="AE60">
        <f>'IDT-1'!C60</f>
        <v>0</v>
      </c>
      <c r="AF60" s="24"/>
      <c r="AG60">
        <f t="shared" si="2"/>
        <v>1487.0843975031657</v>
      </c>
      <c r="AI60" s="34">
        <f>PXIL!I60</f>
        <v>0</v>
      </c>
      <c r="AJ60" s="34">
        <f>PXIL!O60</f>
        <v>0</v>
      </c>
      <c r="AK60" s="34">
        <f>RTM_IEX!I60</f>
        <v>9.65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7.4377694149846061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44.998343700541049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756.32612865396368</v>
      </c>
      <c r="P61" s="36">
        <v>68.457387920180082</v>
      </c>
      <c r="Q61" s="36">
        <v>22.117459807073953</v>
      </c>
      <c r="R61" s="38">
        <v>26.300000000000004</v>
      </c>
      <c r="S61" s="38">
        <v>0</v>
      </c>
      <c r="T61" s="37">
        <f>SUMPRODUCT(LTA!J61:AN61,LTA!J$101:AN$101,LTA!J$104:AN$104)</f>
        <v>287.09000000000003</v>
      </c>
      <c r="U61" s="37">
        <f>SUMPRODUCT(LTA!J61:AN61,LTA!J$102:AN$102,LTA!J$104:AN$104)</f>
        <v>133.9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66.790000000000006</v>
      </c>
      <c r="AB61" s="75">
        <f>-STOA!O61</f>
        <v>0</v>
      </c>
      <c r="AC61">
        <f t="shared" si="0"/>
        <v>12.915371242172643</v>
      </c>
      <c r="AD61">
        <f t="shared" si="1"/>
        <v>1524.6288242545706</v>
      </c>
      <c r="AE61">
        <f>'IDT-1'!C61</f>
        <v>0</v>
      </c>
      <c r="AF61" s="24"/>
      <c r="AG61">
        <f t="shared" si="2"/>
        <v>1524.6288242545706</v>
      </c>
      <c r="AI61" s="34">
        <f>PXIL!I61</f>
        <v>0</v>
      </c>
      <c r="AJ61" s="34">
        <f>PXIL!O61</f>
        <v>0</v>
      </c>
      <c r="AK61" s="34">
        <f>RTM_IEX!I61</f>
        <v>48.27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7.4377694149846061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44.998343700541049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765.97507529476923</v>
      </c>
      <c r="P62" s="36">
        <v>68.457387920180082</v>
      </c>
      <c r="Q62" s="36">
        <v>22.117459807073953</v>
      </c>
      <c r="R62" s="38">
        <v>26.300000000000004</v>
      </c>
      <c r="S62" s="38">
        <v>0</v>
      </c>
      <c r="T62" s="37">
        <f>SUMPRODUCT(LTA!J62:AN62,LTA!J$101:AN$101,LTA!J$104:AN$104)</f>
        <v>274.61</v>
      </c>
      <c r="U62" s="37">
        <f>SUMPRODUCT(LTA!J62:AN62,LTA!J$102:AN$102,LTA!J$104:AN$104)</f>
        <v>133.9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66.790000000000006</v>
      </c>
      <c r="AB62" s="75">
        <f>-STOA!O62</f>
        <v>0</v>
      </c>
      <c r="AC62">
        <f t="shared" si="0"/>
        <v>13.053710393955411</v>
      </c>
      <c r="AD62">
        <f t="shared" si="1"/>
        <v>1540.9594317435933</v>
      </c>
      <c r="AE62">
        <f>'IDT-1'!C62</f>
        <v>0</v>
      </c>
      <c r="AF62" s="24"/>
      <c r="AG62">
        <f t="shared" si="2"/>
        <v>1540.9594317435933</v>
      </c>
      <c r="AI62" s="34">
        <f>PXIL!I62</f>
        <v>0</v>
      </c>
      <c r="AJ62" s="34">
        <f>PXIL!O62</f>
        <v>0</v>
      </c>
      <c r="AK62" s="34">
        <f>RTM_IEX!I62</f>
        <v>67.569999999999993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8.0304360550190221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44.998323272971163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827.13189301542332</v>
      </c>
      <c r="P63" s="36">
        <v>68.457387920180082</v>
      </c>
      <c r="Q63" s="36">
        <v>22.117459807073953</v>
      </c>
      <c r="R63" s="38">
        <v>26.300000000000004</v>
      </c>
      <c r="S63" s="38">
        <v>0</v>
      </c>
      <c r="T63" s="37">
        <f>SUMPRODUCT(LTA!J63:AN63,LTA!J$101:AN$101,LTA!J$104:AN$104)</f>
        <v>270.29000000000002</v>
      </c>
      <c r="U63" s="37">
        <f>SUMPRODUCT(LTA!J63:AN63,LTA!J$102:AN$102,LTA!J$104:AN$104)</f>
        <v>133.9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66.790000000000006</v>
      </c>
      <c r="AB63" s="75">
        <f>-STOA!O63</f>
        <v>0</v>
      </c>
      <c r="AC63">
        <f t="shared" si="0"/>
        <v>13.414485890993609</v>
      </c>
      <c r="AD63">
        <f t="shared" si="1"/>
        <v>1583.548120179674</v>
      </c>
      <c r="AE63">
        <f>'IDT-1'!C63</f>
        <v>0</v>
      </c>
      <c r="AF63" s="24"/>
      <c r="AG63">
        <f t="shared" si="2"/>
        <v>1583.548120179674</v>
      </c>
      <c r="AI63" s="34">
        <f>PXIL!I63</f>
        <v>0</v>
      </c>
      <c r="AJ63" s="34">
        <f>PXIL!O63</f>
        <v>0</v>
      </c>
      <c r="AK63" s="34">
        <f>RTM_IEX!I63</f>
        <v>53.09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8.0304360550190221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44.998323272971163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828.92415781374473</v>
      </c>
      <c r="P64" s="36">
        <v>68.457387920180082</v>
      </c>
      <c r="Q64" s="36">
        <v>22.117459807073953</v>
      </c>
      <c r="R64" s="38">
        <v>26.3</v>
      </c>
      <c r="S64" s="38">
        <v>0</v>
      </c>
      <c r="T64" s="37">
        <f>SUMPRODUCT(LTA!J64:AN64,LTA!J$101:AN$101,LTA!J$104:AN$104)</f>
        <v>258.3</v>
      </c>
      <c r="U64" s="37">
        <f>SUMPRODUCT(LTA!J64:AN64,LTA!J$102:AN$102,LTA!J$104:AN$104)</f>
        <v>133.9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66.790000000000006</v>
      </c>
      <c r="AB64" s="75">
        <f>-STOA!O64</f>
        <v>0</v>
      </c>
      <c r="AC64">
        <f t="shared" si="0"/>
        <v>13.328824915299508</v>
      </c>
      <c r="AD64">
        <f t="shared" si="1"/>
        <v>1573.4360459536895</v>
      </c>
      <c r="AE64">
        <f>'IDT-1'!C64</f>
        <v>0</v>
      </c>
      <c r="AF64" s="24"/>
      <c r="AG64">
        <f t="shared" si="2"/>
        <v>1573.4360459536895</v>
      </c>
      <c r="AI64" s="34">
        <f>PXIL!I64</f>
        <v>0</v>
      </c>
      <c r="AJ64" s="34">
        <f>PXIL!O64</f>
        <v>0</v>
      </c>
      <c r="AK64" s="34">
        <f>RTM_IEX!I64</f>
        <v>53.09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8.0304360550190221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44.998323272971163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859.32741012987833</v>
      </c>
      <c r="P65" s="36">
        <v>68.457387920180082</v>
      </c>
      <c r="Q65" s="36">
        <v>22.117459807073953</v>
      </c>
      <c r="R65" s="38">
        <v>26.3</v>
      </c>
      <c r="S65" s="38">
        <v>0</v>
      </c>
      <c r="T65" s="37">
        <f>SUMPRODUCT(LTA!J65:AN65,LTA!J$101:AN$101,LTA!J$104:AN$104)</f>
        <v>247.97</v>
      </c>
      <c r="U65" s="37">
        <f>SUMPRODUCT(LTA!J65:AN65,LTA!J$102:AN$102,LTA!J$104:AN$104)</f>
        <v>133.9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66.790000000000006</v>
      </c>
      <c r="AB65" s="75">
        <f>-STOA!O65</f>
        <v>0</v>
      </c>
      <c r="AC65">
        <f t="shared" si="0"/>
        <v>13.497440234755031</v>
      </c>
      <c r="AD65">
        <f t="shared" si="1"/>
        <v>1593.3406829503676</v>
      </c>
      <c r="AE65">
        <f>'IDT-1'!C65</f>
        <v>0</v>
      </c>
      <c r="AF65" s="24"/>
      <c r="AG65">
        <f t="shared" si="2"/>
        <v>1593.3406829503676</v>
      </c>
      <c r="AI65" s="34">
        <f>PXIL!I65</f>
        <v>0</v>
      </c>
      <c r="AJ65" s="34">
        <f>PXIL!O65</f>
        <v>0</v>
      </c>
      <c r="AK65" s="34">
        <f>RTM_IEX!I65</f>
        <v>53.09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8.0304360550190221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44.998323272971163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859.45815044053325</v>
      </c>
      <c r="P66" s="36">
        <v>68.457387920180082</v>
      </c>
      <c r="Q66" s="36">
        <v>22.117459807073953</v>
      </c>
      <c r="R66" s="38">
        <v>26.3</v>
      </c>
      <c r="S66" s="38">
        <v>0</v>
      </c>
      <c r="T66" s="37">
        <f>SUMPRODUCT(LTA!J66:AN66,LTA!J$101:AN$101,LTA!J$104:AN$104)</f>
        <v>234.31</v>
      </c>
      <c r="U66" s="37">
        <f>SUMPRODUCT(LTA!J66:AN66,LTA!J$102:AN$102,LTA!J$104:AN$104)</f>
        <v>133.9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66.790000000000006</v>
      </c>
      <c r="AB66" s="75">
        <f>-STOA!O66</f>
        <v>0</v>
      </c>
      <c r="AC66">
        <f t="shared" si="0"/>
        <v>13.38379445336453</v>
      </c>
      <c r="AD66">
        <f t="shared" si="1"/>
        <v>1579.9250690424128</v>
      </c>
      <c r="AE66">
        <f>'IDT-1'!C66</f>
        <v>0</v>
      </c>
      <c r="AF66" s="24"/>
      <c r="AG66">
        <f t="shared" si="2"/>
        <v>1579.9250690424128</v>
      </c>
      <c r="AI66" s="34">
        <f>PXIL!I66</f>
        <v>0</v>
      </c>
      <c r="AJ66" s="34">
        <f>PXIL!O66</f>
        <v>0</v>
      </c>
      <c r="AK66" s="34">
        <f>RTM_IEX!I66</f>
        <v>53.09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8.0304360550190221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44.998242256161873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857.73097960054747</v>
      </c>
      <c r="P67" s="36">
        <v>68.457387920180082</v>
      </c>
      <c r="Q67" s="36">
        <v>22.117459807073953</v>
      </c>
      <c r="R67" s="38">
        <v>26.3</v>
      </c>
      <c r="S67" s="38">
        <v>0</v>
      </c>
      <c r="T67" s="37">
        <f>SUMPRODUCT(LTA!J67:AN67,LTA!J$101:AN$101,LTA!J$104:AN$104)</f>
        <v>220.29</v>
      </c>
      <c r="U67" s="37">
        <f>SUMPRODUCT(LTA!J67:AN67,LTA!J$102:AN$102,LTA!J$104:AN$104)</f>
        <v>133.9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66.790000000000006</v>
      </c>
      <c r="AB67" s="75">
        <f>-STOA!O67</f>
        <v>0</v>
      </c>
      <c r="AC67">
        <f t="shared" si="0"/>
        <v>13.794829537767452</v>
      </c>
      <c r="AD67">
        <f t="shared" si="1"/>
        <v>1628.4467821012149</v>
      </c>
      <c r="AE67">
        <f>'IDT-1'!C67</f>
        <v>0</v>
      </c>
      <c r="AF67" s="24"/>
      <c r="AG67">
        <f t="shared" si="2"/>
        <v>1628.4467821012149</v>
      </c>
      <c r="AI67" s="34">
        <f>PXIL!I67</f>
        <v>0</v>
      </c>
      <c r="AJ67" s="34">
        <f>PXIL!O67</f>
        <v>0</v>
      </c>
      <c r="AK67" s="34">
        <f>RTM_IEX!I67</f>
        <v>117.77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8.0304360550190221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44.998242256161873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857.60023928989256</v>
      </c>
      <c r="P68" s="36">
        <v>68.457387920180082</v>
      </c>
      <c r="Q68" s="36">
        <v>22.117459807073953</v>
      </c>
      <c r="R68" s="38">
        <v>26.3</v>
      </c>
      <c r="S68" s="38">
        <v>0</v>
      </c>
      <c r="T68" s="37">
        <f>SUMPRODUCT(LTA!J68:AN68,LTA!J$101:AN$101,LTA!J$104:AN$104)</f>
        <v>203.03</v>
      </c>
      <c r="U68" s="37">
        <f>SUMPRODUCT(LTA!J68:AN68,LTA!J$102:AN$102,LTA!J$104:AN$104)</f>
        <v>133.9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66.790000000000006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13.656811319157951</v>
      </c>
      <c r="AD68">
        <f t="shared" ref="AD68:AD98" si="4">SUM(B68:AB68,AI68:AV68)-AC68</f>
        <v>1612.1540600091696</v>
      </c>
      <c r="AE68">
        <f>'IDT-1'!C68</f>
        <v>0</v>
      </c>
      <c r="AF68" s="24"/>
      <c r="AG68">
        <f t="shared" ref="AG68:AG98" si="5">SUM(AD68:AF68)</f>
        <v>1612.1540600091696</v>
      </c>
      <c r="AI68" s="34">
        <f>PXIL!I68</f>
        <v>0</v>
      </c>
      <c r="AJ68" s="34">
        <f>PXIL!O68</f>
        <v>0</v>
      </c>
      <c r="AK68" s="34">
        <f>RTM_IEX!I68</f>
        <v>118.73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8.0304360550190221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44.998242256161873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859.0383820665146</v>
      </c>
      <c r="P69" s="36">
        <v>68.457387920180082</v>
      </c>
      <c r="Q69" s="36">
        <v>22.117459807073953</v>
      </c>
      <c r="R69" s="38">
        <v>26.3</v>
      </c>
      <c r="S69" s="38">
        <v>0</v>
      </c>
      <c r="T69" s="37">
        <f>SUMPRODUCT(LTA!J69:AN69,LTA!J$101:AN$101,LTA!J$104:AN$104)</f>
        <v>186.22</v>
      </c>
      <c r="U69" s="37">
        <f>SUMPRODUCT(LTA!J69:AN69,LTA!J$102:AN$102,LTA!J$104:AN$104)</f>
        <v>133.06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66.790000000000006</v>
      </c>
      <c r="AB69" s="75">
        <f>-STOA!O69</f>
        <v>0</v>
      </c>
      <c r="AC69">
        <f t="shared" si="3"/>
        <v>12.880047718481574</v>
      </c>
      <c r="AD69">
        <f t="shared" si="4"/>
        <v>1520.4589663864679</v>
      </c>
      <c r="AE69">
        <f>'IDT-1'!C69</f>
        <v>0</v>
      </c>
      <c r="AF69" s="24"/>
      <c r="AG69">
        <f t="shared" si="5"/>
        <v>1520.4589663864679</v>
      </c>
      <c r="AI69" s="34">
        <f>PXIL!I69</f>
        <v>0</v>
      </c>
      <c r="AJ69" s="34">
        <f>PXIL!O69</f>
        <v>0</v>
      </c>
      <c r="AK69" s="34">
        <f>RTM_IEX!I69</f>
        <v>42.47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8.0304360550190221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44.998242256161873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859.0383820665146</v>
      </c>
      <c r="P70" s="36">
        <v>68.457387920180082</v>
      </c>
      <c r="Q70" s="36">
        <v>22.117459807073953</v>
      </c>
      <c r="R70" s="38">
        <v>26.3</v>
      </c>
      <c r="S70" s="38">
        <v>0</v>
      </c>
      <c r="T70" s="37">
        <f>SUMPRODUCT(LTA!J70:AN70,LTA!J$101:AN$101,LTA!J$104:AN$104)</f>
        <v>168.54000000000002</v>
      </c>
      <c r="U70" s="37">
        <f>SUMPRODUCT(LTA!J70:AN70,LTA!J$102:AN$102,LTA!J$104:AN$104)</f>
        <v>132.9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66.790000000000006</v>
      </c>
      <c r="AB70" s="75">
        <f>-STOA!O70</f>
        <v>0</v>
      </c>
      <c r="AC70">
        <f t="shared" si="3"/>
        <v>12.681555718481574</v>
      </c>
      <c r="AD70">
        <f t="shared" si="4"/>
        <v>1497.027458386468</v>
      </c>
      <c r="AE70">
        <f>'IDT-1'!C70</f>
        <v>0</v>
      </c>
      <c r="AF70" s="24"/>
      <c r="AG70">
        <f t="shared" si="5"/>
        <v>1497.027458386468</v>
      </c>
      <c r="AI70" s="34">
        <f>PXIL!I70</f>
        <v>0</v>
      </c>
      <c r="AJ70" s="34">
        <f>PXIL!O70</f>
        <v>0</v>
      </c>
      <c r="AK70" s="34">
        <f>RTM_IEX!I70</f>
        <v>36.68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8.0304360550190221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44.998242256161873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859.5095133586052</v>
      </c>
      <c r="P71" s="36">
        <v>68.457387920180082</v>
      </c>
      <c r="Q71" s="36">
        <v>22.117459807073953</v>
      </c>
      <c r="R71" s="38">
        <v>19.5</v>
      </c>
      <c r="S71" s="38">
        <v>0</v>
      </c>
      <c r="T71" s="37">
        <f>SUMPRODUCT(LTA!J71:AN71,LTA!J$101:AN$101,LTA!J$104:AN$104)</f>
        <v>151.24</v>
      </c>
      <c r="U71" s="37">
        <f>SUMPRODUCT(LTA!J71:AN71,LTA!J$102:AN$102,LTA!J$104:AN$104)</f>
        <v>132.72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66.790000000000006</v>
      </c>
      <c r="AB71" s="75">
        <f>-STOA!O71</f>
        <v>0</v>
      </c>
      <c r="AC71">
        <f t="shared" si="3"/>
        <v>12.440989221335137</v>
      </c>
      <c r="AD71">
        <f t="shared" si="4"/>
        <v>1468.629156175705</v>
      </c>
      <c r="AE71">
        <f>'IDT-1'!C71</f>
        <v>0</v>
      </c>
      <c r="AF71" s="24"/>
      <c r="AG71">
        <f t="shared" si="5"/>
        <v>1468.629156175705</v>
      </c>
      <c r="AI71" s="34">
        <f>PXIL!I71</f>
        <v>0</v>
      </c>
      <c r="AJ71" s="34">
        <f>PXIL!O71</f>
        <v>0</v>
      </c>
      <c r="AK71" s="34">
        <f>RTM_IEX!I71</f>
        <v>31.85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8.0304360550190221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859.5095133586052</v>
      </c>
      <c r="P72" s="36">
        <v>68.457387920180082</v>
      </c>
      <c r="Q72" s="36">
        <v>22.117459807073953</v>
      </c>
      <c r="R72" s="38">
        <v>14.199999999999998</v>
      </c>
      <c r="S72" s="38">
        <v>0</v>
      </c>
      <c r="T72" s="37">
        <f>SUMPRODUCT(LTA!J72:AN72,LTA!J$101:AN$101,LTA!J$104:AN$104)</f>
        <v>133.76</v>
      </c>
      <c r="U72" s="37">
        <f>SUMPRODUCT(LTA!J72:AN72,LTA!J$102:AN$102,LTA!J$104:AN$104)</f>
        <v>132.56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66.790000000000006</v>
      </c>
      <c r="AB72" s="75">
        <f>-STOA!O72</f>
        <v>0</v>
      </c>
      <c r="AC72">
        <f t="shared" si="3"/>
        <v>12.297013221335137</v>
      </c>
      <c r="AD72">
        <f t="shared" si="4"/>
        <v>1451.633132175705</v>
      </c>
      <c r="AE72">
        <f>'IDT-1'!C72</f>
        <v>0</v>
      </c>
      <c r="AF72" s="24"/>
      <c r="AG72">
        <f t="shared" si="5"/>
        <v>1451.633132175705</v>
      </c>
      <c r="AI72" s="34">
        <f>PXIL!I72</f>
        <v>0</v>
      </c>
      <c r="AJ72" s="34">
        <f>PXIL!O72</f>
        <v>0</v>
      </c>
      <c r="AK72" s="34">
        <f>RTM_IEX!I72</f>
        <v>37.65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8.0304360550190221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44.998242256161873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860.80253434555959</v>
      </c>
      <c r="P73" s="36">
        <v>68.457387920180082</v>
      </c>
      <c r="Q73" s="36">
        <v>22.117459807073953</v>
      </c>
      <c r="R73" s="38">
        <v>9.352656249999999</v>
      </c>
      <c r="S73" s="38">
        <v>0</v>
      </c>
      <c r="T73" s="37">
        <f>SUMPRODUCT(LTA!J73:AN73,LTA!J$101:AN$101,LTA!J$104:AN$104)</f>
        <v>111.62</v>
      </c>
      <c r="U73" s="37">
        <f>SUMPRODUCT(LTA!J73:AN73,LTA!J$102:AN$102,LTA!J$104:AN$104)</f>
        <v>132.4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66.790000000000006</v>
      </c>
      <c r="AB73" s="75">
        <f>-STOA!O73</f>
        <v>0</v>
      </c>
      <c r="AC73">
        <f t="shared" si="3"/>
        <v>11.966268910125557</v>
      </c>
      <c r="AD73">
        <f t="shared" si="4"/>
        <v>1412.5895537238694</v>
      </c>
      <c r="AE73">
        <f>'IDT-1'!C73</f>
        <v>0</v>
      </c>
      <c r="AF73" s="24"/>
      <c r="AG73">
        <f t="shared" si="5"/>
        <v>1412.5895537238694</v>
      </c>
      <c r="AI73" s="34">
        <f>PXIL!I73</f>
        <v>0</v>
      </c>
      <c r="AJ73" s="34">
        <f>PXIL!O73</f>
        <v>0</v>
      </c>
      <c r="AK73" s="34">
        <f>RTM_IEX!I73</f>
        <v>24.13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8.0304360550190221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44.998242256161873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860.80253434555959</v>
      </c>
      <c r="P74" s="36">
        <v>68.457387920180082</v>
      </c>
      <c r="Q74" s="36">
        <v>22.117459807073953</v>
      </c>
      <c r="R74" s="38">
        <v>4.6499999999999995</v>
      </c>
      <c r="S74" s="38">
        <v>0</v>
      </c>
      <c r="T74" s="37">
        <f>SUMPRODUCT(LTA!J74:AN74,LTA!J$101:AN$101,LTA!J$104:AN$104)</f>
        <v>97.14</v>
      </c>
      <c r="U74" s="37">
        <f>SUMPRODUCT(LTA!J74:AN74,LTA!J$102:AN$102,LTA!J$104:AN$104)</f>
        <v>132.06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66.790000000000006</v>
      </c>
      <c r="AB74" s="75">
        <f>-STOA!O74</f>
        <v>0</v>
      </c>
      <c r="AC74">
        <f t="shared" si="3"/>
        <v>11.721218597625555</v>
      </c>
      <c r="AD74">
        <f t="shared" si="4"/>
        <v>1383.6619477863692</v>
      </c>
      <c r="AE74">
        <f>'IDT-1'!C74</f>
        <v>0</v>
      </c>
      <c r="AF74" s="24"/>
      <c r="AG74">
        <f t="shared" si="5"/>
        <v>1383.6619477863692</v>
      </c>
      <c r="AI74" s="34">
        <f>PXIL!I74</f>
        <v>0</v>
      </c>
      <c r="AJ74" s="34">
        <f>PXIL!O74</f>
        <v>0</v>
      </c>
      <c r="AK74" s="34">
        <f>RTM_IEX!I74</f>
        <v>14.48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8.1006731050629206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44.998242256161873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863.04233725479469</v>
      </c>
      <c r="P75" s="36">
        <v>68.457387920180082</v>
      </c>
      <c r="Q75" s="36">
        <v>22.117459807073953</v>
      </c>
      <c r="R75" s="38">
        <v>0</v>
      </c>
      <c r="S75" s="38">
        <v>0</v>
      </c>
      <c r="T75" s="37">
        <f>SUMPRODUCT(LTA!J75:AN75,LTA!J$101:AN$101,LTA!J$104:AN$104)</f>
        <v>83.42</v>
      </c>
      <c r="U75" s="37">
        <f>SUMPRODUCT(LTA!J75:AN75,LTA!J$102:AN$102,LTA!J$104:AN$104)</f>
        <v>128.06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66.790000000000006</v>
      </c>
      <c r="AB75" s="75">
        <f>-STOA!O75</f>
        <v>0</v>
      </c>
      <c r="AC75">
        <f t="shared" si="3"/>
        <v>11.626298849283497</v>
      </c>
      <c r="AD75">
        <f t="shared" si="4"/>
        <v>1372.45689749399</v>
      </c>
      <c r="AE75">
        <f>'IDT-1'!C75</f>
        <v>0</v>
      </c>
      <c r="AF75" s="24"/>
      <c r="AG75">
        <f t="shared" si="5"/>
        <v>1372.45689749399</v>
      </c>
      <c r="AI75" s="34">
        <f>PXIL!I75</f>
        <v>0</v>
      </c>
      <c r="AJ75" s="34">
        <f>PXIL!O75</f>
        <v>0</v>
      </c>
      <c r="AK75" s="34">
        <f>RTM_IEX!I75</f>
        <v>23.17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8.1006731050629206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44.998242256161873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865.28208095923344</v>
      </c>
      <c r="P76" s="36">
        <v>68.457387920180082</v>
      </c>
      <c r="Q76" s="36">
        <v>22.117459807073953</v>
      </c>
      <c r="R76" s="38">
        <v>0</v>
      </c>
      <c r="S76" s="38">
        <v>0</v>
      </c>
      <c r="T76" s="37">
        <f>SUMPRODUCT(LTA!J76:AN76,LTA!J$101:AN$101,LTA!J$104:AN$104)</f>
        <v>73.540000000000006</v>
      </c>
      <c r="U76" s="37">
        <f>SUMPRODUCT(LTA!J76:AN76,LTA!J$102:AN$102,LTA!J$104:AN$104)</f>
        <v>127.22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66.790000000000006</v>
      </c>
      <c r="AB76" s="75">
        <f>-STOA!O76</f>
        <v>0</v>
      </c>
      <c r="AC76">
        <f t="shared" si="3"/>
        <v>11.392860696400783</v>
      </c>
      <c r="AD76">
        <f t="shared" si="4"/>
        <v>1344.9000793513114</v>
      </c>
      <c r="AE76">
        <f>'IDT-1'!C76</f>
        <v>0</v>
      </c>
      <c r="AF76" s="24"/>
      <c r="AG76">
        <f t="shared" si="5"/>
        <v>1344.9000793513114</v>
      </c>
      <c r="AI76" s="34">
        <f>PXIL!I76</f>
        <v>0</v>
      </c>
      <c r="AJ76" s="34">
        <f>PXIL!O76</f>
        <v>0</v>
      </c>
      <c r="AK76" s="34">
        <f>RTM_IEX!I76</f>
        <v>3.86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8.1006731050629206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44.998242256161873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864.91751993781293</v>
      </c>
      <c r="P77" s="36">
        <v>68.457387920180082</v>
      </c>
      <c r="Q77" s="36">
        <v>22.117459807073953</v>
      </c>
      <c r="R77" s="38">
        <v>0</v>
      </c>
      <c r="S77" s="38">
        <v>0</v>
      </c>
      <c r="T77" s="37">
        <f>SUMPRODUCT(LTA!J77:AN77,LTA!J$101:AN$101,LTA!J$104:AN$104)</f>
        <v>66.52</v>
      </c>
      <c r="U77" s="37">
        <f>SUMPRODUCT(LTA!J77:AN77,LTA!J$102:AN$102,LTA!J$104:AN$104)</f>
        <v>126.9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</v>
      </c>
      <c r="AA77" s="75">
        <f>STOA!I77</f>
        <v>66.790000000000006</v>
      </c>
      <c r="AB77" s="75">
        <f>-STOA!O77</f>
        <v>0</v>
      </c>
      <c r="AC77">
        <f t="shared" si="3"/>
        <v>11.538137538318631</v>
      </c>
      <c r="AD77">
        <f t="shared" si="4"/>
        <v>1321.8802414879733</v>
      </c>
      <c r="AE77">
        <f>'IDT-1'!C77</f>
        <v>0</v>
      </c>
      <c r="AF77" s="24"/>
      <c r="AG77">
        <f t="shared" si="5"/>
        <v>1321.8802414879733</v>
      </c>
      <c r="AI77" s="34">
        <f>PXIL!I77</f>
        <v>0</v>
      </c>
      <c r="AJ77" s="34">
        <f>PXIL!O77</f>
        <v>0</v>
      </c>
      <c r="AK77" s="34">
        <f>RTM_IEX!I77</f>
        <v>8.69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8.1006731050629206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867.9790354863519</v>
      </c>
      <c r="P78" s="36">
        <v>68.457387920180082</v>
      </c>
      <c r="Q78" s="36">
        <v>22.117459807073953</v>
      </c>
      <c r="R78" s="38">
        <v>0</v>
      </c>
      <c r="S78" s="38">
        <v>0</v>
      </c>
      <c r="T78" s="37">
        <f>SUMPRODUCT(LTA!J78:AN78,LTA!J$101:AN$101,LTA!J$104:AN$104)</f>
        <v>62.19</v>
      </c>
      <c r="U78" s="37">
        <f>SUMPRODUCT(LTA!J78:AN78,LTA!J$102:AN$102,LTA!J$104:AN$104)</f>
        <v>126.4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-35</v>
      </c>
      <c r="AA78" s="75">
        <f>STOA!I78</f>
        <v>66.790000000000006</v>
      </c>
      <c r="AB78" s="75">
        <f>-STOA!O78</f>
        <v>0</v>
      </c>
      <c r="AC78">
        <f t="shared" si="3"/>
        <v>12.226640874048982</v>
      </c>
      <c r="AD78">
        <f t="shared" si="4"/>
        <v>1302.7328630910401</v>
      </c>
      <c r="AE78">
        <f>'IDT-1'!C78</f>
        <v>0</v>
      </c>
      <c r="AF78" s="24"/>
      <c r="AG78">
        <f t="shared" si="5"/>
        <v>1302.7328630910401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8.1006731050629206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54.9998665178138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873.04016493780114</v>
      </c>
      <c r="P79" s="36">
        <v>68.457387920180082</v>
      </c>
      <c r="Q79" s="36">
        <v>22.117459807073953</v>
      </c>
      <c r="R79" s="38">
        <v>0</v>
      </c>
      <c r="S79" s="38">
        <v>0</v>
      </c>
      <c r="T79" s="37">
        <f>SUMPRODUCT(LTA!J79:AN79,LTA!J$101:AN$101,LTA!J$104:AN$104)</f>
        <v>68.959999999999994</v>
      </c>
      <c r="U79" s="37">
        <f>SUMPRODUCT(LTA!J79:AN79,LTA!J$102:AN$102,LTA!J$104:AN$104)</f>
        <v>128.22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66.790000000000006</v>
      </c>
      <c r="AB79" s="75">
        <f>-STOA!O79</f>
        <v>0</v>
      </c>
      <c r="AC79">
        <f t="shared" si="3"/>
        <v>12.171886085693011</v>
      </c>
      <c r="AD79">
        <f t="shared" si="4"/>
        <v>1336.4386138486591</v>
      </c>
      <c r="AE79">
        <f>'IDT-1'!C79</f>
        <v>0</v>
      </c>
      <c r="AF79" s="24"/>
      <c r="AG79">
        <f t="shared" si="5"/>
        <v>1336.4386138486591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8.1006731050629206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54.99987557687087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873.03985434087815</v>
      </c>
      <c r="P80" s="36">
        <v>68.457387920180082</v>
      </c>
      <c r="Q80" s="36">
        <v>22.117459807073953</v>
      </c>
      <c r="R80" s="38">
        <v>0</v>
      </c>
      <c r="S80" s="38">
        <v>0</v>
      </c>
      <c r="T80" s="37">
        <f>SUMPRODUCT(LTA!J80:AN80,LTA!J$101:AN$101,LTA!J$104:AN$104)</f>
        <v>68.45</v>
      </c>
      <c r="U80" s="37">
        <f>SUMPRODUCT(LTA!J80:AN80,LTA!J$102:AN$102,LTA!J$104:AN$104)</f>
        <v>128.22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</v>
      </c>
      <c r="AA80" s="75">
        <f>STOA!I80</f>
        <v>66.790000000000006</v>
      </c>
      <c r="AB80" s="75">
        <f>-STOA!O80</f>
        <v>0</v>
      </c>
      <c r="AC80">
        <f t="shared" si="3"/>
        <v>12.082887975526047</v>
      </c>
      <c r="AD80">
        <f t="shared" si="4"/>
        <v>1346.01731042096</v>
      </c>
      <c r="AE80">
        <f>'IDT-1'!C80</f>
        <v>0</v>
      </c>
      <c r="AF80" s="24"/>
      <c r="AG80">
        <f t="shared" si="5"/>
        <v>1346.01731042096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8.1006731050629206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54.999901792729091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871.62702534432742</v>
      </c>
      <c r="P81" s="36">
        <v>68.457387920180082</v>
      </c>
      <c r="Q81" s="36">
        <v>22.117459807073953</v>
      </c>
      <c r="R81" s="38">
        <v>0</v>
      </c>
      <c r="S81" s="38">
        <v>0</v>
      </c>
      <c r="T81" s="37">
        <f>SUMPRODUCT(LTA!J81:AN81,LTA!J$101:AN$101,LTA!J$104:AN$104)</f>
        <v>68.010000000000005</v>
      </c>
      <c r="U81" s="37">
        <f>SUMPRODUCT(LTA!J81:AN81,LTA!J$102:AN$102,LTA!J$104:AN$104)</f>
        <v>128.06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</v>
      </c>
      <c r="AA81" s="75">
        <f>STOA!I81</f>
        <v>66.790000000000006</v>
      </c>
      <c r="AB81" s="75">
        <f>-STOA!O81</f>
        <v>0</v>
      </c>
      <c r="AC81">
        <f t="shared" si="3"/>
        <v>11.896557277670448</v>
      </c>
      <c r="AD81">
        <f t="shared" si="4"/>
        <v>1364.1908383381233</v>
      </c>
      <c r="AE81">
        <f>'IDT-1'!C81</f>
        <v>0</v>
      </c>
      <c r="AF81" s="24"/>
      <c r="AG81">
        <f t="shared" si="5"/>
        <v>1364.1908383381233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8.1006731050629206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54.999891953481061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871.62702534432742</v>
      </c>
      <c r="P82" s="36">
        <v>68.457387920180082</v>
      </c>
      <c r="Q82" s="36">
        <v>22.117459807073953</v>
      </c>
      <c r="R82" s="38">
        <v>0</v>
      </c>
      <c r="S82" s="38">
        <v>0</v>
      </c>
      <c r="T82" s="37">
        <f>SUMPRODUCT(LTA!J82:AN82,LTA!J$101:AN$101,LTA!J$104:AN$104)</f>
        <v>67.67</v>
      </c>
      <c r="U82" s="37">
        <f>SUMPRODUCT(LTA!J82:AN82,LTA!J$102:AN$102,LTA!J$104:AN$104)</f>
        <v>127.9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-20</v>
      </c>
      <c r="AA82" s="75">
        <f>STOA!I82</f>
        <v>66.790000000000006</v>
      </c>
      <c r="AB82" s="75">
        <f>-STOA!O82</f>
        <v>0</v>
      </c>
      <c r="AC82">
        <f t="shared" si="3"/>
        <v>11.892357195020764</v>
      </c>
      <c r="AD82">
        <f t="shared" si="4"/>
        <v>1363.6950285815249</v>
      </c>
      <c r="AE82">
        <f>'IDT-1'!C82</f>
        <v>0</v>
      </c>
      <c r="AF82" s="24"/>
      <c r="AG82">
        <f t="shared" si="5"/>
        <v>1363.6950285815249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54.999879660423588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871.62702534432742</v>
      </c>
      <c r="P83" s="36">
        <v>68.457387920180082</v>
      </c>
      <c r="Q83" s="36">
        <v>22.117459807073953</v>
      </c>
      <c r="R83" s="38">
        <v>0</v>
      </c>
      <c r="S83" s="38">
        <v>0</v>
      </c>
      <c r="T83" s="37">
        <f>SUMPRODUCT(LTA!J83:AN83,LTA!J$101:AN$101,LTA!J$104:AN$104)</f>
        <v>69.33</v>
      </c>
      <c r="U83" s="37">
        <f>SUMPRODUCT(LTA!J83:AN83,LTA!J$102:AN$102,LTA!J$104:AN$104)</f>
        <v>127.56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</v>
      </c>
      <c r="AA83" s="75">
        <f>STOA!I83</f>
        <v>66.790000000000006</v>
      </c>
      <c r="AB83" s="75">
        <f>-STOA!O83</f>
        <v>0</v>
      </c>
      <c r="AC83">
        <f t="shared" si="3"/>
        <v>11.988156669007969</v>
      </c>
      <c r="AD83">
        <f t="shared" si="4"/>
        <v>1354.9192168144798</v>
      </c>
      <c r="AE83">
        <f>'IDT-1'!C83</f>
        <v>0</v>
      </c>
      <c r="AF83" s="24"/>
      <c r="AG83">
        <f t="shared" si="5"/>
        <v>1354.9192168144798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54.999889121845008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870.57589184226208</v>
      </c>
      <c r="P84" s="36">
        <v>68.457387920180082</v>
      </c>
      <c r="Q84" s="36">
        <v>22.117459807073953</v>
      </c>
      <c r="R84" s="38">
        <v>0</v>
      </c>
      <c r="S84" s="38">
        <v>0</v>
      </c>
      <c r="T84" s="37">
        <f>SUMPRODUCT(LTA!J84:AN84,LTA!J$101:AN$101,LTA!J$104:AN$104)</f>
        <v>69.33</v>
      </c>
      <c r="U84" s="37">
        <f>SUMPRODUCT(LTA!J84:AN84,LTA!J$102:AN$102,LTA!J$104:AN$104)</f>
        <v>127.22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-20</v>
      </c>
      <c r="AA84" s="75">
        <f>STOA!I84</f>
        <v>66.790000000000006</v>
      </c>
      <c r="AB84" s="75">
        <f>-STOA!O84</f>
        <v>0</v>
      </c>
      <c r="AC84">
        <f t="shared" si="3"/>
        <v>11.891759649817672</v>
      </c>
      <c r="AD84">
        <f t="shared" si="4"/>
        <v>1363.6244897930264</v>
      </c>
      <c r="AE84">
        <f>'IDT-1'!C84</f>
        <v>0</v>
      </c>
      <c r="AF84" s="24"/>
      <c r="AG84">
        <f t="shared" si="5"/>
        <v>1363.6244897930264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54.999886137793965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867.17950817966437</v>
      </c>
      <c r="P85" s="36">
        <v>68.457387920180082</v>
      </c>
      <c r="Q85" s="36">
        <v>22.117459807073953</v>
      </c>
      <c r="R85" s="38">
        <v>0</v>
      </c>
      <c r="S85" s="38">
        <v>0</v>
      </c>
      <c r="T85" s="37">
        <f>SUMPRODUCT(LTA!J85:AN85,LTA!J$101:AN$101,LTA!J$104:AN$104)</f>
        <v>69</v>
      </c>
      <c r="U85" s="37">
        <f>SUMPRODUCT(LTA!J85:AN85,LTA!J$102:AN$102,LTA!J$104:AN$104)</f>
        <v>129.72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66.790000000000006</v>
      </c>
      <c r="AB85" s="75">
        <f>-STOA!O85</f>
        <v>0</v>
      </c>
      <c r="AC85">
        <f t="shared" si="3"/>
        <v>11.71203484748804</v>
      </c>
      <c r="AD85">
        <f t="shared" si="4"/>
        <v>1382.5778279487074</v>
      </c>
      <c r="AE85">
        <f>'IDT-1'!C85</f>
        <v>0</v>
      </c>
      <c r="AF85" s="24"/>
      <c r="AG85">
        <f t="shared" si="5"/>
        <v>1382.5778279487074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54.99989044697633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864.83898442687951</v>
      </c>
      <c r="P86" s="36">
        <v>68.457387920180082</v>
      </c>
      <c r="Q86" s="36">
        <v>22.117459807073953</v>
      </c>
      <c r="R86" s="38">
        <v>0</v>
      </c>
      <c r="S86" s="38">
        <v>0</v>
      </c>
      <c r="T86" s="37">
        <f>SUMPRODUCT(LTA!J86:AN86,LTA!J$101:AN$101,LTA!J$104:AN$104)</f>
        <v>68.67</v>
      </c>
      <c r="U86" s="37">
        <f>SUMPRODUCT(LTA!J86:AN86,LTA!J$102:AN$102,LTA!J$104:AN$104)</f>
        <v>129.22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66.790000000000006</v>
      </c>
      <c r="AB86" s="75">
        <f>-STOA!O86</f>
        <v>0</v>
      </c>
      <c r="AC86">
        <f t="shared" si="3"/>
        <v>11.75562648416178</v>
      </c>
      <c r="AD86">
        <f t="shared" si="4"/>
        <v>1387.723716868431</v>
      </c>
      <c r="AE86">
        <f>'IDT-1'!C86</f>
        <v>0</v>
      </c>
      <c r="AF86" s="24"/>
      <c r="AG86">
        <f t="shared" si="5"/>
        <v>1387.723716868431</v>
      </c>
      <c r="AI86" s="34">
        <f>PXIL!I86</f>
        <v>0</v>
      </c>
      <c r="AJ86" s="34">
        <f>PXIL!O86</f>
        <v>0</v>
      </c>
      <c r="AK86" s="34">
        <f>RTM_IEX!I86</f>
        <v>8.36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84.999827249817088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864.83857037104121</v>
      </c>
      <c r="P87" s="36">
        <v>68.457387920180082</v>
      </c>
      <c r="Q87" s="36">
        <v>22.117459807073953</v>
      </c>
      <c r="R87" s="38">
        <v>0</v>
      </c>
      <c r="S87" s="38">
        <v>0</v>
      </c>
      <c r="T87" s="37">
        <f>SUMPRODUCT(LTA!J87:AN87,LTA!J$101:AN$101,LTA!J$104:AN$104)</f>
        <v>61.67</v>
      </c>
      <c r="U87" s="37">
        <f>SUMPRODUCT(LTA!J87:AN87,LTA!J$102:AN$102,LTA!J$104:AN$104)</f>
        <v>126.4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90.92</v>
      </c>
      <c r="AB87" s="75">
        <f>-STOA!O87</f>
        <v>0</v>
      </c>
      <c r="AC87">
        <f t="shared" si="3"/>
        <v>12.057602475236601</v>
      </c>
      <c r="AD87">
        <f t="shared" si="4"/>
        <v>1423.371263624359</v>
      </c>
      <c r="AE87">
        <f>'IDT-1'!C87</f>
        <v>0</v>
      </c>
      <c r="AF87" s="24"/>
      <c r="AG87">
        <f t="shared" si="5"/>
        <v>1423.371263624359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103.99981787615579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864.83888543585499</v>
      </c>
      <c r="P88" s="36">
        <v>68.457387920180082</v>
      </c>
      <c r="Q88" s="36">
        <v>22.117459807073953</v>
      </c>
      <c r="R88" s="38">
        <v>0</v>
      </c>
      <c r="S88" s="38">
        <v>0</v>
      </c>
      <c r="T88" s="37">
        <f>SUMPRODUCT(LTA!J88:AN88,LTA!J$101:AN$101,LTA!J$104:AN$104)</f>
        <v>60</v>
      </c>
      <c r="U88" s="37">
        <f>SUMPRODUCT(LTA!J88:AN88,LTA!J$102:AN$102,LTA!J$104:AN$104)</f>
        <v>126.22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90.92</v>
      </c>
      <c r="AB88" s="75">
        <f>-STOA!O88</f>
        <v>0</v>
      </c>
      <c r="AC88">
        <f t="shared" si="3"/>
        <v>12.201665043042283</v>
      </c>
      <c r="AD88">
        <f t="shared" si="4"/>
        <v>1440.3775067477056</v>
      </c>
      <c r="AE88">
        <f>'IDT-1'!C88</f>
        <v>0</v>
      </c>
      <c r="AF88" s="24"/>
      <c r="AG88">
        <f t="shared" si="5"/>
        <v>1440.3775067477056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132.99981954846413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864.60814898069145</v>
      </c>
      <c r="P89" s="36">
        <v>68.457387920180082</v>
      </c>
      <c r="Q89" s="36">
        <v>22.117459807073953</v>
      </c>
      <c r="R89" s="38">
        <v>0</v>
      </c>
      <c r="S89" s="38">
        <v>0</v>
      </c>
      <c r="T89" s="37">
        <f>SUMPRODUCT(LTA!J89:AN89,LTA!J$101:AN$101,LTA!J$104:AN$104)</f>
        <v>59.33</v>
      </c>
      <c r="U89" s="37">
        <f>SUMPRODUCT(LTA!J89:AN89,LTA!J$102:AN$102,LTA!J$104:AN$104)</f>
        <v>125.9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90.92</v>
      </c>
      <c r="AB89" s="75">
        <f>-STOA!O89</f>
        <v>0</v>
      </c>
      <c r="AC89">
        <f t="shared" si="3"/>
        <v>12.435010870866298</v>
      </c>
      <c r="AD89">
        <f t="shared" si="4"/>
        <v>1467.9234261370264</v>
      </c>
      <c r="AE89">
        <f>'IDT-1'!C89</f>
        <v>0</v>
      </c>
      <c r="AF89" s="24"/>
      <c r="AG89">
        <f t="shared" si="5"/>
        <v>1467.9234261370264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162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866.0732850437463</v>
      </c>
      <c r="P90" s="36">
        <v>68.457387920180082</v>
      </c>
      <c r="Q90" s="36">
        <v>22.117459807073953</v>
      </c>
      <c r="R90" s="38">
        <v>0</v>
      </c>
      <c r="S90" s="38">
        <v>0</v>
      </c>
      <c r="T90" s="37">
        <f>SUMPRODUCT(LTA!J90:AN90,LTA!J$101:AN$101,LTA!J$104:AN$104)</f>
        <v>58.33</v>
      </c>
      <c r="U90" s="37">
        <f>SUMPRODUCT(LTA!J90:AN90,LTA!J$102:AN$102,LTA!J$104:AN$104)</f>
        <v>125.72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90.92</v>
      </c>
      <c r="AB90" s="75">
        <f>-STOA!O90</f>
        <v>0</v>
      </c>
      <c r="AC90">
        <f t="shared" si="3"/>
        <v>12.681007529588859</v>
      </c>
      <c r="AD90">
        <f t="shared" si="4"/>
        <v>1496.9627459928945</v>
      </c>
      <c r="AE90">
        <f>'IDT-1'!C90</f>
        <v>0</v>
      </c>
      <c r="AF90" s="24"/>
      <c r="AG90">
        <f t="shared" si="5"/>
        <v>1496.9627459928945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8.1006731050629206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146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870.17266775496114</v>
      </c>
      <c r="P91" s="36">
        <v>68.457387920180082</v>
      </c>
      <c r="Q91" s="36">
        <v>22.117459807073953</v>
      </c>
      <c r="R91" s="38">
        <v>0</v>
      </c>
      <c r="S91" s="38">
        <v>0</v>
      </c>
      <c r="T91" s="37">
        <f>SUMPRODUCT(LTA!J91:AN91,LTA!J$101:AN$101,LTA!J$104:AN$104)</f>
        <v>54.67</v>
      </c>
      <c r="U91" s="37">
        <f>SUMPRODUCT(LTA!J91:AN91,LTA!J$102:AN$102,LTA!J$104:AN$104)</f>
        <v>125.56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151.73000000000002</v>
      </c>
      <c r="AB91" s="75">
        <f>-STOA!O91</f>
        <v>0</v>
      </c>
      <c r="AC91">
        <f t="shared" si="3"/>
        <v>13.059758344363063</v>
      </c>
      <c r="AD91">
        <f t="shared" si="4"/>
        <v>1541.6733778893351</v>
      </c>
      <c r="AE91">
        <f>'IDT-1'!C91</f>
        <v>0</v>
      </c>
      <c r="AF91" s="24"/>
      <c r="AG91">
        <f t="shared" si="5"/>
        <v>1541.6733778893351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8.1006731050629206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144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866.0732850437463</v>
      </c>
      <c r="P92" s="36">
        <v>68.457387920180082</v>
      </c>
      <c r="Q92" s="36">
        <v>22.117459807073953</v>
      </c>
      <c r="R92" s="38">
        <v>0</v>
      </c>
      <c r="S92" s="38">
        <v>0</v>
      </c>
      <c r="T92" s="37">
        <f>SUMPRODUCT(LTA!J92:AN92,LTA!J$101:AN$101,LTA!J$104:AN$104)</f>
        <v>52.67</v>
      </c>
      <c r="U92" s="37">
        <f>SUMPRODUCT(LTA!J92:AN92,LTA!J$102:AN$102,LTA!J$104:AN$104)</f>
        <v>125.22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20.92</v>
      </c>
      <c r="Z92" s="34">
        <f>IEX!O92</f>
        <v>0</v>
      </c>
      <c r="AA92" s="75">
        <f>STOA!I92</f>
        <v>151.73000000000002</v>
      </c>
      <c r="AB92" s="75">
        <f>-STOA!O92</f>
        <v>0</v>
      </c>
      <c r="AC92">
        <f t="shared" si="3"/>
        <v>13.303783529588863</v>
      </c>
      <c r="AD92">
        <f t="shared" si="4"/>
        <v>1570.4799699928947</v>
      </c>
      <c r="AE92">
        <f>'IDT-1'!C92</f>
        <v>0</v>
      </c>
      <c r="AF92" s="24"/>
      <c r="AG92">
        <f t="shared" si="5"/>
        <v>1570.4799699928947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16.57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8.1006731050629206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155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865.76232800360265</v>
      </c>
      <c r="P93" s="36">
        <v>68.457387920180082</v>
      </c>
      <c r="Q93" s="36">
        <v>22.117459807073953</v>
      </c>
      <c r="R93" s="38">
        <v>0</v>
      </c>
      <c r="S93" s="38">
        <v>0</v>
      </c>
      <c r="T93" s="37">
        <f>SUMPRODUCT(LTA!J93:AN93,LTA!J$101:AN$101,LTA!J$104:AN$104)</f>
        <v>58.67</v>
      </c>
      <c r="U93" s="37">
        <f>SUMPRODUCT(LTA!J93:AN93,LTA!J$102:AN$102,LTA!J$104:AN$104)</f>
        <v>123.06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29.02</v>
      </c>
      <c r="Z93" s="34">
        <f>IEX!O93</f>
        <v>0</v>
      </c>
      <c r="AA93" s="75">
        <f>STOA!I93</f>
        <v>151.73000000000002</v>
      </c>
      <c r="AB93" s="75">
        <f>-STOA!O93</f>
        <v>0</v>
      </c>
      <c r="AC93">
        <f t="shared" si="3"/>
        <v>13.609199490451653</v>
      </c>
      <c r="AD93">
        <f t="shared" si="4"/>
        <v>1606.5335969918881</v>
      </c>
      <c r="AE93">
        <f>'IDT-1'!C93</f>
        <v>0</v>
      </c>
      <c r="AF93" s="24"/>
      <c r="AG93">
        <f t="shared" si="5"/>
        <v>1606.5335969918881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30.3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5.4049941927990712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867.49884718137923</v>
      </c>
      <c r="P94" s="36">
        <v>68.457387920180082</v>
      </c>
      <c r="Q94" s="36">
        <v>22.117459807073953</v>
      </c>
      <c r="R94" s="38">
        <v>0</v>
      </c>
      <c r="S94" s="38">
        <v>0</v>
      </c>
      <c r="T94" s="37">
        <f>SUMPRODUCT(LTA!J94:AN94,LTA!J$101:AN$101,LTA!J$104:AN$104)</f>
        <v>58.33</v>
      </c>
      <c r="U94" s="37">
        <f>SUMPRODUCT(LTA!J94:AN94,LTA!J$102:AN$102,LTA!J$104:AN$104)</f>
        <v>122.56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38.880000000000003</v>
      </c>
      <c r="Z94" s="34">
        <f>IEX!O94</f>
        <v>0</v>
      </c>
      <c r="AA94" s="75">
        <f>STOA!I94</f>
        <v>151.73000000000002</v>
      </c>
      <c r="AB94" s="75">
        <f>-STOA!O94</f>
        <v>0</v>
      </c>
      <c r="AC94">
        <f t="shared" si="3"/>
        <v>13.81525854868196</v>
      </c>
      <c r="AD94">
        <f t="shared" si="4"/>
        <v>1630.8583781991706</v>
      </c>
      <c r="AE94">
        <f>'IDT-1'!C94</f>
        <v>0</v>
      </c>
      <c r="AF94" s="24"/>
      <c r="AG94">
        <f t="shared" si="5"/>
        <v>1630.8583781991706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39.770000000000003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5.4049941927990712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868.82461844823729</v>
      </c>
      <c r="P95" s="36">
        <v>68.457387920180082</v>
      </c>
      <c r="Q95" s="36">
        <v>22.117459807073953</v>
      </c>
      <c r="R95" s="38">
        <v>0</v>
      </c>
      <c r="S95" s="38">
        <v>0</v>
      </c>
      <c r="T95" s="37">
        <f>SUMPRODUCT(LTA!J95:AN95,LTA!J$101:AN$101,LTA!J$104:AN$104)</f>
        <v>57.33</v>
      </c>
      <c r="U95" s="37">
        <f>SUMPRODUCT(LTA!J95:AN95,LTA!J$102:AN$102,LTA!J$104:AN$104)</f>
        <v>122.22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52.03</v>
      </c>
      <c r="Z95" s="34">
        <f>IEX!O95</f>
        <v>0</v>
      </c>
      <c r="AA95" s="75">
        <f>STOA!I95</f>
        <v>151.73000000000002</v>
      </c>
      <c r="AB95" s="75">
        <f>-STOA!O95</f>
        <v>0</v>
      </c>
      <c r="AC95">
        <f t="shared" si="3"/>
        <v>14.007583027323568</v>
      </c>
      <c r="AD95">
        <f t="shared" si="4"/>
        <v>1653.5618249873869</v>
      </c>
      <c r="AE95">
        <f>'IDT-1'!C95</f>
        <v>0</v>
      </c>
      <c r="AF95" s="24"/>
      <c r="AG95">
        <f t="shared" si="5"/>
        <v>1653.5618249873869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49.53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5.4049941927990712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869.79588276616107</v>
      </c>
      <c r="P96" s="36">
        <v>68.457387920180082</v>
      </c>
      <c r="Q96" s="36">
        <v>22.117459807073953</v>
      </c>
      <c r="R96" s="38">
        <v>0</v>
      </c>
      <c r="S96" s="38">
        <v>0</v>
      </c>
      <c r="T96" s="37">
        <f>SUMPRODUCT(LTA!J96:AN96,LTA!J$101:AN$101,LTA!J$104:AN$104)</f>
        <v>56</v>
      </c>
      <c r="U96" s="37">
        <f>SUMPRODUCT(LTA!J96:AN96,LTA!J$102:AN$102,LTA!J$104:AN$104)</f>
        <v>122.22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56.56</v>
      </c>
      <c r="Z96" s="34">
        <f>IEX!O96</f>
        <v>0</v>
      </c>
      <c r="AA96" s="75">
        <f>STOA!I96</f>
        <v>151.73000000000002</v>
      </c>
      <c r="AB96" s="75">
        <f>-STOA!O96</f>
        <v>0</v>
      </c>
      <c r="AC96">
        <f t="shared" si="3"/>
        <v>14.064629647594128</v>
      </c>
      <c r="AD96">
        <f t="shared" si="4"/>
        <v>1660.2960426850404</v>
      </c>
      <c r="AE96">
        <f>'IDT-1'!C96</f>
        <v>0</v>
      </c>
      <c r="AF96" s="24"/>
      <c r="AG96">
        <f t="shared" si="5"/>
        <v>1660.2960426850404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52.15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5.4049941927990712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162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870.77384545869131</v>
      </c>
      <c r="P97" s="36">
        <v>68.457387920180082</v>
      </c>
      <c r="Q97" s="36">
        <v>22.117459807073953</v>
      </c>
      <c r="R97" s="38">
        <v>0</v>
      </c>
      <c r="S97" s="38">
        <v>0</v>
      </c>
      <c r="T97" s="37">
        <f>SUMPRODUCT(LTA!J97:AN97,LTA!J$101:AN$101,LTA!J$104:AN$104)</f>
        <v>55.33</v>
      </c>
      <c r="U97" s="37">
        <f>SUMPRODUCT(LTA!J97:AN97,LTA!J$102:AN$102,LTA!J$104:AN$104)</f>
        <v>122.22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58.16</v>
      </c>
      <c r="Z97" s="34">
        <f>IEX!O97</f>
        <v>0</v>
      </c>
      <c r="AA97" s="75">
        <f>STOA!I97</f>
        <v>151.73000000000002</v>
      </c>
      <c r="AB97" s="75">
        <f>-STOA!O97</f>
        <v>0</v>
      </c>
      <c r="AC97">
        <f t="shared" si="3"/>
        <v>14.078052534211382</v>
      </c>
      <c r="AD97">
        <f t="shared" si="4"/>
        <v>1661.8805824909532</v>
      </c>
      <c r="AE97">
        <f>'IDT-1'!C97</f>
        <v>0</v>
      </c>
      <c r="AF97" s="24"/>
      <c r="AG97">
        <f t="shared" si="5"/>
        <v>1661.8805824909532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51.84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5.4049941927990712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162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870.90389976037363</v>
      </c>
      <c r="P98" s="36">
        <v>68.457387920180082</v>
      </c>
      <c r="Q98" s="36">
        <v>22.117459807073953</v>
      </c>
      <c r="R98" s="38">
        <v>0</v>
      </c>
      <c r="S98" s="38">
        <v>0</v>
      </c>
      <c r="T98" s="37">
        <f>SUMPRODUCT(LTA!J98:AN98,LTA!J$101:AN$101,LTA!J$104:AN$104)</f>
        <v>56.33</v>
      </c>
      <c r="U98" s="37">
        <f>SUMPRODUCT(LTA!J98:AN98,LTA!J$102:AN$102,LTA!J$104:AN$104)</f>
        <v>122.22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53.32</v>
      </c>
      <c r="Z98" s="34">
        <f>IEX!O98</f>
        <v>0</v>
      </c>
      <c r="AA98" s="75">
        <f>STOA!I98</f>
        <v>151.73000000000002</v>
      </c>
      <c r="AB98" s="75">
        <f>-STOA!O98</f>
        <v>0</v>
      </c>
      <c r="AC98">
        <f t="shared" si="3"/>
        <v>14.039580990345513</v>
      </c>
      <c r="AD98">
        <f t="shared" si="4"/>
        <v>1657.3391083365013</v>
      </c>
      <c r="AE98">
        <f>'IDT-1'!C98</f>
        <v>0</v>
      </c>
      <c r="AF98" s="24"/>
      <c r="AG98">
        <f t="shared" si="5"/>
        <v>1657.3391083365013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50.97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0.15008655600000009</v>
      </c>
      <c r="E99">
        <f t="shared" si="6"/>
        <v>0.18957047676273164</v>
      </c>
      <c r="F99">
        <f t="shared" si="6"/>
        <v>0</v>
      </c>
      <c r="G99">
        <f t="shared" si="6"/>
        <v>1.1199174999999992</v>
      </c>
      <c r="H99">
        <f t="shared" si="6"/>
        <v>0</v>
      </c>
      <c r="I99">
        <f t="shared" si="6"/>
        <v>1.2724518968926779</v>
      </c>
      <c r="J99">
        <f t="shared" si="6"/>
        <v>0</v>
      </c>
      <c r="K99">
        <f t="shared" si="6"/>
        <v>1.0627496364705926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19.644876583230705</v>
      </c>
      <c r="P99" s="36">
        <f t="shared" si="6"/>
        <v>1.5378477028333915</v>
      </c>
      <c r="Q99" s="36">
        <f t="shared" si="6"/>
        <v>0.47564188237519928</v>
      </c>
      <c r="R99" s="38">
        <f t="shared" si="6"/>
        <v>0.28060000037202365</v>
      </c>
      <c r="S99" s="38">
        <f t="shared" si="6"/>
        <v>0</v>
      </c>
      <c r="T99" s="37">
        <f t="shared" si="6"/>
        <v>3.3348249999999999</v>
      </c>
      <c r="U99" s="37">
        <f t="shared" si="6"/>
        <v>2.7679499999999972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0.214365</v>
      </c>
      <c r="Z99" s="34">
        <f t="shared" si="6"/>
        <v>-1.2332750000000001</v>
      </c>
      <c r="AA99" s="75">
        <f t="shared" si="6"/>
        <v>1.9716649999999991</v>
      </c>
      <c r="AB99" s="75">
        <f t="shared" si="6"/>
        <v>0</v>
      </c>
      <c r="AC99">
        <f t="shared" si="6"/>
        <v>0.30236207218008887</v>
      </c>
      <c r="AD99">
        <f t="shared" si="6"/>
        <v>33.157377662757213</v>
      </c>
      <c r="AE99">
        <f t="shared" si="6"/>
        <v>-1.9E-2</v>
      </c>
      <c r="AG99">
        <f t="shared" si="6"/>
        <v>33.138377662757215</v>
      </c>
      <c r="AI99">
        <f t="shared" si="6"/>
        <v>0</v>
      </c>
      <c r="AJ99">
        <f t="shared" si="6"/>
        <v>0</v>
      </c>
      <c r="AK99">
        <f t="shared" si="6"/>
        <v>0.4929400000000001</v>
      </c>
      <c r="AL99">
        <f t="shared" si="6"/>
        <v>-2.9250000000000002E-2</v>
      </c>
      <c r="AM99">
        <f t="shared" si="6"/>
        <v>0</v>
      </c>
      <c r="AN99">
        <f t="shared" si="6"/>
        <v>0</v>
      </c>
      <c r="AO99">
        <f t="shared" si="6"/>
        <v>0.20677750000000003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10.166344746853964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735.02214265145619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365.33000000000004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15.64</v>
      </c>
      <c r="Z3" s="34">
        <f>IEX!P3</f>
        <v>0</v>
      </c>
      <c r="AA3" s="75">
        <f>STOA!J3</f>
        <v>657.19</v>
      </c>
      <c r="AB3" s="75">
        <f>-STOA!P3</f>
        <v>0</v>
      </c>
      <c r="AC3">
        <f>SUMIF(B3:AB3,"&gt;0")*$AC$2-SUMIF(B3:AB3,"&lt;0")*($AC$2/(1-$AC$2))+SUMIF(AI3:AR3,"&gt;0")*$AC$2-SUMIF(AI3:AR3,"&lt;0")*($AC$2/(1-$AC$2))</f>
        <v>17.548945998513922</v>
      </c>
      <c r="AD3">
        <f>SUM(B3:AB3,AI3:AV3)-AC3</f>
        <v>2071.6112919198104</v>
      </c>
      <c r="AE3">
        <f>'IDT-1'!F3</f>
        <v>0</v>
      </c>
      <c r="AF3" s="24"/>
      <c r="AG3">
        <f>SUM(AD3:AF3)</f>
        <v>2071.6112919198104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10.166344746853964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742.58102645226893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364.16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16.809999999999999</v>
      </c>
      <c r="Z4" s="34">
        <f>IEX!P4</f>
        <v>0</v>
      </c>
      <c r="AA4" s="75">
        <f>STOA!J4</f>
        <v>657.19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17.612440622440751</v>
      </c>
      <c r="AD4">
        <f t="shared" ref="AD4:AD67" si="1">SUM(B4:AB4,AI4:AV4)-AC4</f>
        <v>2079.1066810966963</v>
      </c>
      <c r="AE4">
        <f>'IDT-1'!F4</f>
        <v>0</v>
      </c>
      <c r="AF4" s="24"/>
      <c r="AG4">
        <f t="shared" ref="AG4:AG67" si="2">SUM(AD4:AF4)</f>
        <v>2079.1066810966963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10.166344746853964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750.8861674393662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364.83000000000004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18.920000000000002</v>
      </c>
      <c r="Z5" s="34">
        <f>IEX!P5</f>
        <v>0</v>
      </c>
      <c r="AA5" s="75">
        <f>STOA!J5</f>
        <v>657.19</v>
      </c>
      <c r="AB5" s="75">
        <f>-STOA!P5</f>
        <v>0</v>
      </c>
      <c r="AC5">
        <f t="shared" si="0"/>
        <v>17.70555580673237</v>
      </c>
      <c r="AD5">
        <f t="shared" si="1"/>
        <v>2090.0987068995023</v>
      </c>
      <c r="AE5">
        <f>'IDT-1'!F5</f>
        <v>0</v>
      </c>
      <c r="AF5" s="24"/>
      <c r="AG5">
        <f t="shared" si="2"/>
        <v>2090.0987068995023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10.166344746853964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770.64551111620085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365.66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20.420000000000002</v>
      </c>
      <c r="Z6" s="34">
        <f>IEX!P6</f>
        <v>0</v>
      </c>
      <c r="AA6" s="75">
        <f>STOA!J6</f>
        <v>657.19</v>
      </c>
      <c r="AB6" s="75">
        <f>-STOA!P6</f>
        <v>0</v>
      </c>
      <c r="AC6">
        <f t="shared" si="0"/>
        <v>18.06052944811556</v>
      </c>
      <c r="AD6">
        <f t="shared" si="1"/>
        <v>2091.8330769349532</v>
      </c>
      <c r="AE6">
        <f>'IDT-1'!F6</f>
        <v>0</v>
      </c>
      <c r="AF6" s="24"/>
      <c r="AG6">
        <f t="shared" si="2"/>
        <v>2091.8330769349532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10.166344746853964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790.39930383088711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366.32000000000005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63.23</v>
      </c>
      <c r="Z7" s="34">
        <f>IEX!P7</f>
        <v>0</v>
      </c>
      <c r="AA7" s="75">
        <f>STOA!J7</f>
        <v>512.4</v>
      </c>
      <c r="AB7" s="75">
        <f>-STOA!P7</f>
        <v>0</v>
      </c>
      <c r="AC7">
        <f t="shared" si="0"/>
        <v>17.449214152421145</v>
      </c>
      <c r="AD7">
        <f t="shared" si="1"/>
        <v>2059.8381849453344</v>
      </c>
      <c r="AE7">
        <f>'IDT-1'!F7</f>
        <v>0</v>
      </c>
      <c r="AF7" s="24"/>
      <c r="AG7">
        <f t="shared" si="2"/>
        <v>2059.8381849453344</v>
      </c>
      <c r="AI7" s="34">
        <f>PXIL!J7</f>
        <v>0</v>
      </c>
      <c r="AJ7" s="34">
        <f>PXIL!P7</f>
        <v>0</v>
      </c>
      <c r="AK7" s="34">
        <f>RTM_IEX!J7</f>
        <v>28.96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10.166344746853964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814.66301537413801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366.49000000000007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51.22</v>
      </c>
      <c r="Z8" s="34">
        <f>IEX!P8</f>
        <v>0</v>
      </c>
      <c r="AA8" s="75">
        <f>STOA!J8</f>
        <v>512.4</v>
      </c>
      <c r="AB8" s="75">
        <f>-STOA!P8</f>
        <v>0</v>
      </c>
      <c r="AC8">
        <f t="shared" si="0"/>
        <v>17.310309329384449</v>
      </c>
      <c r="AD8">
        <f t="shared" si="1"/>
        <v>2043.4408013116217</v>
      </c>
      <c r="AE8">
        <f>'IDT-1'!F8</f>
        <v>0</v>
      </c>
      <c r="AF8" s="24"/>
      <c r="AG8">
        <f t="shared" si="2"/>
        <v>2043.4408013116217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10.166344746853964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814.66301537413801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366.65000000000003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34.700000000000003</v>
      </c>
      <c r="Z9" s="34">
        <f>IEX!P9</f>
        <v>0</v>
      </c>
      <c r="AA9" s="75">
        <f>STOA!J9</f>
        <v>512.4</v>
      </c>
      <c r="AB9" s="75">
        <f>-STOA!P9</f>
        <v>0</v>
      </c>
      <c r="AC9">
        <f t="shared" si="0"/>
        <v>16.917945329384452</v>
      </c>
      <c r="AD9">
        <f t="shared" si="1"/>
        <v>1997.1231653116215</v>
      </c>
      <c r="AE9">
        <f>'IDT-1'!F9</f>
        <v>0</v>
      </c>
      <c r="AF9" s="24"/>
      <c r="AG9">
        <f t="shared" si="2"/>
        <v>1997.1231653116215</v>
      </c>
      <c r="AI9" s="34">
        <f>PXIL!J9</f>
        <v>0</v>
      </c>
      <c r="AJ9" s="34">
        <f>PXIL!P9</f>
        <v>0</v>
      </c>
      <c r="AK9" s="34">
        <f>RTM_IEX!J9</f>
        <v>9.65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10.166344746853964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814.66301537413801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367.49000000000007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22.2</v>
      </c>
      <c r="Z10" s="34">
        <f>IEX!P10</f>
        <v>0</v>
      </c>
      <c r="AA10" s="75">
        <f>STOA!J10</f>
        <v>512.4</v>
      </c>
      <c r="AB10" s="75">
        <f>-STOA!P10</f>
        <v>0</v>
      </c>
      <c r="AC10">
        <f t="shared" si="0"/>
        <v>16.738941329384449</v>
      </c>
      <c r="AD10">
        <f t="shared" si="1"/>
        <v>1975.9921693116216</v>
      </c>
      <c r="AE10">
        <f>'IDT-1'!F10</f>
        <v>0</v>
      </c>
      <c r="AF10" s="24"/>
      <c r="AG10">
        <f t="shared" si="2"/>
        <v>1975.9921693116216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10.166344746853964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808.60989507331487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367.55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82.05</v>
      </c>
      <c r="Z11" s="34">
        <f>IEX!P11</f>
        <v>0</v>
      </c>
      <c r="AA11" s="75">
        <f>STOA!J11</f>
        <v>415.69</v>
      </c>
      <c r="AB11" s="75">
        <f>-STOA!P11</f>
        <v>0</v>
      </c>
      <c r="AC11">
        <f t="shared" si="0"/>
        <v>16.541179118857535</v>
      </c>
      <c r="AD11">
        <f t="shared" si="1"/>
        <v>1952.6468112213252</v>
      </c>
      <c r="AE11">
        <f>'IDT-1'!F11</f>
        <v>0</v>
      </c>
      <c r="AF11" s="24"/>
      <c r="AG11">
        <f t="shared" si="2"/>
        <v>1952.6468112213252</v>
      </c>
      <c r="AI11" s="34">
        <f>PXIL!J11</f>
        <v>0</v>
      </c>
      <c r="AJ11" s="34">
        <f>PXIL!P11</f>
        <v>0</v>
      </c>
      <c r="AK11" s="34">
        <f>RTM_IEX!J11</f>
        <v>19.309999999999999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10.166344746853964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806.1095558006549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368.05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61.78</v>
      </c>
      <c r="Z12" s="34">
        <f>IEX!P12</f>
        <v>0</v>
      </c>
      <c r="AA12" s="75">
        <f>STOA!J12</f>
        <v>415.69</v>
      </c>
      <c r="AB12" s="75">
        <f>-STOA!P12</f>
        <v>0</v>
      </c>
      <c r="AC12">
        <f t="shared" si="0"/>
        <v>16.354108268967192</v>
      </c>
      <c r="AD12">
        <f t="shared" si="1"/>
        <v>1930.5635427985558</v>
      </c>
      <c r="AE12">
        <f>'IDT-1'!F12</f>
        <v>0</v>
      </c>
      <c r="AF12" s="24"/>
      <c r="AG12">
        <f t="shared" si="2"/>
        <v>1930.5635427985558</v>
      </c>
      <c r="AI12" s="34">
        <f>PXIL!J12</f>
        <v>0</v>
      </c>
      <c r="AJ12" s="34">
        <f>PXIL!P12</f>
        <v>0</v>
      </c>
      <c r="AK12" s="34">
        <f>RTM_IEX!J12</f>
        <v>19.309999999999999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10.166344746853964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804.8723964116823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368.88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415.69</v>
      </c>
      <c r="AB13" s="75">
        <f>-STOA!P13</f>
        <v>0</v>
      </c>
      <c r="AC13">
        <f t="shared" si="0"/>
        <v>16.07500013009982</v>
      </c>
      <c r="AD13">
        <f t="shared" si="1"/>
        <v>1897.6154915484503</v>
      </c>
      <c r="AE13">
        <f>'IDT-1'!F13</f>
        <v>0</v>
      </c>
      <c r="AF13" s="24"/>
      <c r="AG13">
        <f t="shared" si="2"/>
        <v>1897.6154915484503</v>
      </c>
      <c r="AI13" s="34">
        <f>PXIL!J13</f>
        <v>0</v>
      </c>
      <c r="AJ13" s="34">
        <f>PXIL!P13</f>
        <v>0</v>
      </c>
      <c r="AK13" s="34">
        <f>RTM_IEX!J13</f>
        <v>48.27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10.166344746853964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804.8723964116823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368.88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415.69</v>
      </c>
      <c r="AB14" s="75">
        <f>-STOA!P14</f>
        <v>0</v>
      </c>
      <c r="AC14">
        <f t="shared" si="0"/>
        <v>15.83173613009982</v>
      </c>
      <c r="AD14">
        <f t="shared" si="1"/>
        <v>1868.8987555484503</v>
      </c>
      <c r="AE14">
        <f>'IDT-1'!F14</f>
        <v>0</v>
      </c>
      <c r="AF14" s="24"/>
      <c r="AG14">
        <f t="shared" si="2"/>
        <v>1868.8987555484503</v>
      </c>
      <c r="AI14" s="34">
        <f>PXIL!J14</f>
        <v>0</v>
      </c>
      <c r="AJ14" s="34">
        <f>PXIL!P14</f>
        <v>0</v>
      </c>
      <c r="AK14" s="34">
        <f>RTM_IEX!J14</f>
        <v>19.309999999999999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10.166344746853964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802.44669401999215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374.64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415.5</v>
      </c>
      <c r="AB15" s="75">
        <f>-STOA!P15</f>
        <v>0</v>
      </c>
      <c r="AC15">
        <f t="shared" si="0"/>
        <v>15.695944230009625</v>
      </c>
      <c r="AD15">
        <f t="shared" si="1"/>
        <v>1852.8688450568504</v>
      </c>
      <c r="AE15">
        <f>'IDT-1'!F15</f>
        <v>0</v>
      </c>
      <c r="AF15" s="24"/>
      <c r="AG15">
        <f t="shared" si="2"/>
        <v>1852.8688450568504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10.166344746853964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735.34928958060141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374.29999999999995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415.5</v>
      </c>
      <c r="AB16" s="75">
        <f>-STOA!P16</f>
        <v>0</v>
      </c>
      <c r="AC16">
        <f t="shared" si="0"/>
        <v>15.494366032718741</v>
      </c>
      <c r="AD16">
        <f t="shared" si="1"/>
        <v>1829.0730188147506</v>
      </c>
      <c r="AE16">
        <f>'IDT-1'!F16</f>
        <v>0</v>
      </c>
      <c r="AF16" s="24"/>
      <c r="AG16">
        <f t="shared" si="2"/>
        <v>1829.0730188147506</v>
      </c>
      <c r="AI16" s="34">
        <f>PXIL!J16</f>
        <v>0</v>
      </c>
      <c r="AJ16" s="34">
        <f>PXIL!P16</f>
        <v>0</v>
      </c>
      <c r="AK16" s="34">
        <f>RTM_IEX!J16</f>
        <v>43.44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10.166344746853964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69.607460971695346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733.5972703200639</v>
      </c>
      <c r="P17" s="36">
        <v>75.247128848868712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367.96999999999997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415.5</v>
      </c>
      <c r="AB17" s="75">
        <f>-STOA!P17</f>
        <v>0</v>
      </c>
      <c r="AC17">
        <f t="shared" si="0"/>
        <v>15.304846582981536</v>
      </c>
      <c r="AD17">
        <f t="shared" si="1"/>
        <v>1806.7006990100585</v>
      </c>
      <c r="AE17">
        <f>'IDT-1'!F17</f>
        <v>0</v>
      </c>
      <c r="AF17" s="24"/>
      <c r="AG17">
        <f t="shared" si="2"/>
        <v>1806.7006990100585</v>
      </c>
      <c r="AI17" s="34">
        <f>PXIL!J17</f>
        <v>0</v>
      </c>
      <c r="AJ17" s="34">
        <f>PXIL!P17</f>
        <v>0</v>
      </c>
      <c r="AK17" s="34">
        <f>RTM_IEX!J17</f>
        <v>28.96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10.166344746853964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69.607460971695346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685.33223875647388</v>
      </c>
      <c r="P18" s="36">
        <v>75.247128848868712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368.29999999999995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415.5</v>
      </c>
      <c r="AB18" s="75">
        <f>-STOA!P18</f>
        <v>0</v>
      </c>
      <c r="AC18">
        <f t="shared" si="0"/>
        <v>15.023824317847378</v>
      </c>
      <c r="AD18">
        <f t="shared" si="1"/>
        <v>1773.5266897116026</v>
      </c>
      <c r="AE18">
        <f>'IDT-1'!F18</f>
        <v>0</v>
      </c>
      <c r="AF18" s="24"/>
      <c r="AG18">
        <f t="shared" si="2"/>
        <v>1773.5266897116026</v>
      </c>
      <c r="AI18" s="34">
        <f>PXIL!J18</f>
        <v>0</v>
      </c>
      <c r="AJ18" s="34">
        <f>PXIL!P18</f>
        <v>0</v>
      </c>
      <c r="AK18" s="34">
        <f>RTM_IEX!J18</f>
        <v>43.44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10.166344746853964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69.607460971695346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644.2877787805113</v>
      </c>
      <c r="P19" s="36">
        <v>75.247128848868712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368.13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415.21999999999997</v>
      </c>
      <c r="AB19" s="75">
        <f>-STOA!P19</f>
        <v>0</v>
      </c>
      <c r="AC19">
        <f t="shared" si="0"/>
        <v>14.959022854049291</v>
      </c>
      <c r="AD19">
        <f t="shared" si="1"/>
        <v>1765.8770311994381</v>
      </c>
      <c r="AE19">
        <f>'IDT-1'!F19</f>
        <v>0</v>
      </c>
      <c r="AF19" s="24"/>
      <c r="AG19">
        <f t="shared" si="2"/>
        <v>1765.8770311994381</v>
      </c>
      <c r="AI19" s="34">
        <f>PXIL!J19</f>
        <v>0</v>
      </c>
      <c r="AJ19" s="34">
        <f>PXIL!P19</f>
        <v>0</v>
      </c>
      <c r="AK19" s="34">
        <f>RTM_IEX!J19</f>
        <v>77.22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10.166344746853964</v>
      </c>
      <c r="F20">
        <f>GT_Spot!T20</f>
        <v>0</v>
      </c>
      <c r="G20">
        <f>PPCL_NG!T20</f>
        <v>57.609999999999985</v>
      </c>
      <c r="H20">
        <f>PPCL_Spot!T20</f>
        <v>0</v>
      </c>
      <c r="I20">
        <f>Bawana_NG!T20</f>
        <v>69.607460971695346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612.90290331743836</v>
      </c>
      <c r="P20" s="36">
        <v>75.247128848868712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368.78999999999996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415.21999999999997</v>
      </c>
      <c r="AB20" s="75">
        <f>-STOA!P20</f>
        <v>0</v>
      </c>
      <c r="AC20">
        <f t="shared" si="0"/>
        <v>14.71370190015948</v>
      </c>
      <c r="AD20">
        <f t="shared" si="1"/>
        <v>1736.9174766902549</v>
      </c>
      <c r="AE20">
        <f>'IDT-1'!F20</f>
        <v>0</v>
      </c>
      <c r="AF20" s="24"/>
      <c r="AG20">
        <f t="shared" si="2"/>
        <v>1736.9174766902549</v>
      </c>
      <c r="AI20" s="34">
        <f>PXIL!J20</f>
        <v>0</v>
      </c>
      <c r="AJ20" s="34">
        <f>PXIL!P20</f>
        <v>0</v>
      </c>
      <c r="AK20" s="34">
        <f>RTM_IEX!J20</f>
        <v>77.22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7.6729499999999993</v>
      </c>
      <c r="E21">
        <f>GT_NG!T21</f>
        <v>10.166344746853964</v>
      </c>
      <c r="F21">
        <f>GT_Spot!T21</f>
        <v>0</v>
      </c>
      <c r="G21">
        <f>PPCL_NG!T21</f>
        <v>57.03</v>
      </c>
      <c r="H21">
        <f>PPCL_Spot!T21</f>
        <v>0</v>
      </c>
      <c r="I21">
        <f>Bawana_NG!T21</f>
        <v>69.607460971695346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583.94377470426491</v>
      </c>
      <c r="P21" s="36">
        <v>75.247128848868712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369.13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415.21999999999997</v>
      </c>
      <c r="AB21" s="75">
        <f>-STOA!P21</f>
        <v>0</v>
      </c>
      <c r="AC21">
        <f t="shared" si="0"/>
        <v>14.464334572608823</v>
      </c>
      <c r="AD21">
        <f t="shared" si="1"/>
        <v>1707.4802574046323</v>
      </c>
      <c r="AE21">
        <f>'IDT-1'!F21</f>
        <v>0</v>
      </c>
      <c r="AF21" s="24"/>
      <c r="AG21">
        <f t="shared" si="2"/>
        <v>1707.4802574046323</v>
      </c>
      <c r="AI21" s="34">
        <f>PXIL!J21</f>
        <v>0</v>
      </c>
      <c r="AJ21" s="34">
        <f>PXIL!P21</f>
        <v>0</v>
      </c>
      <c r="AK21" s="34">
        <f>RTM_IEX!J21</f>
        <v>77.22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7.6729499999999993</v>
      </c>
      <c r="E22">
        <f>GT_NG!T22</f>
        <v>10.166344746853964</v>
      </c>
      <c r="F22">
        <f>GT_Spot!T22</f>
        <v>0</v>
      </c>
      <c r="G22">
        <f>PPCL_NG!T22</f>
        <v>57.03</v>
      </c>
      <c r="H22">
        <f>PPCL_Spot!T22</f>
        <v>0</v>
      </c>
      <c r="I22">
        <f>Bawana_NG!T22</f>
        <v>69.607460971695346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545.33248847266145</v>
      </c>
      <c r="P22" s="36">
        <v>75.247128848868712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369.46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415.21999999999997</v>
      </c>
      <c r="AB22" s="75">
        <f>-STOA!P22</f>
        <v>0</v>
      </c>
      <c r="AC22">
        <f t="shared" si="0"/>
        <v>14.223915768263355</v>
      </c>
      <c r="AD22">
        <f t="shared" si="1"/>
        <v>1679.0993899773744</v>
      </c>
      <c r="AE22">
        <f>'IDT-1'!F22</f>
        <v>0</v>
      </c>
      <c r="AF22" s="24"/>
      <c r="AG22">
        <f t="shared" si="2"/>
        <v>1679.0993899773744</v>
      </c>
      <c r="AI22" s="34">
        <f>PXIL!J22</f>
        <v>0</v>
      </c>
      <c r="AJ22" s="34">
        <f>PXIL!P22</f>
        <v>0</v>
      </c>
      <c r="AK22" s="34">
        <f>RTM_IEX!J22</f>
        <v>86.88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7.6729499999999993</v>
      </c>
      <c r="E23">
        <f>GT_NG!T23</f>
        <v>10.166344746853964</v>
      </c>
      <c r="F23">
        <f>GT_Spot!T23</f>
        <v>0</v>
      </c>
      <c r="G23">
        <f>PPCL_NG!T23</f>
        <v>57.03</v>
      </c>
      <c r="H23">
        <f>PPCL_Spot!T23</f>
        <v>0</v>
      </c>
      <c r="I23">
        <f>Bawana_NG!T23</f>
        <v>69.607460971695346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545.33248847266145</v>
      </c>
      <c r="P23" s="36">
        <v>75.247128848868712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365.24999999999994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414.95</v>
      </c>
      <c r="AB23" s="75">
        <f>-STOA!P23</f>
        <v>0</v>
      </c>
      <c r="AC23">
        <f t="shared" si="0"/>
        <v>14.186283768263355</v>
      </c>
      <c r="AD23">
        <f t="shared" si="1"/>
        <v>1674.6570219773744</v>
      </c>
      <c r="AE23">
        <f>'IDT-1'!F23</f>
        <v>0</v>
      </c>
      <c r="AF23" s="24"/>
      <c r="AG23">
        <f t="shared" si="2"/>
        <v>1674.6570219773744</v>
      </c>
      <c r="AI23" s="34">
        <f>PXIL!J23</f>
        <v>0</v>
      </c>
      <c r="AJ23" s="34">
        <f>PXIL!P23</f>
        <v>0</v>
      </c>
      <c r="AK23" s="34">
        <f>RTM_IEX!J23</f>
        <v>86.88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7.6729499999999993</v>
      </c>
      <c r="E24">
        <f>GT_NG!T24</f>
        <v>10.166344746853964</v>
      </c>
      <c r="F24">
        <f>GT_Spot!T24</f>
        <v>0</v>
      </c>
      <c r="G24">
        <f>PPCL_NG!T24</f>
        <v>57.03</v>
      </c>
      <c r="H24">
        <f>PPCL_Spot!T24</f>
        <v>0</v>
      </c>
      <c r="I24">
        <f>Bawana_NG!T24</f>
        <v>69.607460971695346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534.56313133314666</v>
      </c>
      <c r="P24" s="36">
        <v>75.247128848868712</v>
      </c>
      <c r="Q24" s="36">
        <v>7.7211341266343458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340.63999999999993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414.95</v>
      </c>
      <c r="AB24" s="75">
        <f>-STOA!P24</f>
        <v>0</v>
      </c>
      <c r="AC24">
        <f t="shared" si="0"/>
        <v>13.89173646022847</v>
      </c>
      <c r="AD24">
        <f t="shared" si="1"/>
        <v>1639.8864135669705</v>
      </c>
      <c r="AE24">
        <f>'IDT-1'!F24</f>
        <v>0</v>
      </c>
      <c r="AF24" s="24"/>
      <c r="AG24">
        <f t="shared" si="2"/>
        <v>1639.8864135669705</v>
      </c>
      <c r="AI24" s="34">
        <f>PXIL!J24</f>
        <v>0</v>
      </c>
      <c r="AJ24" s="34">
        <f>PXIL!P24</f>
        <v>0</v>
      </c>
      <c r="AK24" s="34">
        <f>RTM_IEX!J24</f>
        <v>106.18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7.6729499999999993</v>
      </c>
      <c r="E25">
        <f>GT_NG!T25</f>
        <v>10.166344746853964</v>
      </c>
      <c r="F25">
        <f>GT_Spot!T25</f>
        <v>0</v>
      </c>
      <c r="G25">
        <f>PPCL_NG!T25</f>
        <v>57.03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531.928789989395</v>
      </c>
      <c r="P25" s="36">
        <v>75.247128848868712</v>
      </c>
      <c r="Q25" s="36">
        <v>7.7211341266343458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342.0813859999999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414.95</v>
      </c>
      <c r="AB25" s="75">
        <f>-STOA!P25</f>
        <v>0</v>
      </c>
      <c r="AC25">
        <f t="shared" si="0"/>
        <v>13.638450123289648</v>
      </c>
      <c r="AD25">
        <f t="shared" si="1"/>
        <v>1609.9865645540494</v>
      </c>
      <c r="AE25">
        <f>'IDT-1'!F25</f>
        <v>0</v>
      </c>
      <c r="AF25" s="24"/>
      <c r="AG25">
        <f t="shared" si="2"/>
        <v>1609.9865645540494</v>
      </c>
      <c r="AI25" s="34">
        <f>PXIL!J25</f>
        <v>0</v>
      </c>
      <c r="AJ25" s="34">
        <f>PXIL!P25</f>
        <v>0</v>
      </c>
      <c r="AK25" s="34">
        <f>RTM_IEX!J25</f>
        <v>77.22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7.6729499999999993</v>
      </c>
      <c r="E26">
        <f>GT_NG!T26</f>
        <v>10.166344746853964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531.7827886904854</v>
      </c>
      <c r="P26" s="36">
        <v>75.247128848868712</v>
      </c>
      <c r="Q26" s="36">
        <v>7.7211341266343458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343.70252099999993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414.95</v>
      </c>
      <c r="AB26" s="75">
        <f>-STOA!P26</f>
        <v>0</v>
      </c>
      <c r="AC26">
        <f t="shared" si="0"/>
        <v>13.561885246378809</v>
      </c>
      <c r="AD26">
        <f t="shared" si="1"/>
        <v>1600.9482631320509</v>
      </c>
      <c r="AE26">
        <f>'IDT-1'!F26</f>
        <v>0</v>
      </c>
      <c r="AF26" s="24"/>
      <c r="AG26">
        <f t="shared" si="2"/>
        <v>1600.9482631320509</v>
      </c>
      <c r="AI26" s="34">
        <f>PXIL!J26</f>
        <v>0</v>
      </c>
      <c r="AJ26" s="34">
        <f>PXIL!P26</f>
        <v>0</v>
      </c>
      <c r="AK26" s="34">
        <f>RTM_IEX!J26</f>
        <v>67.569999999999993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7.6729499999999993</v>
      </c>
      <c r="E27">
        <f>GT_NG!T27</f>
        <v>10.166344746853964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533.34464806338667</v>
      </c>
      <c r="P27" s="36">
        <v>19.30906330341984</v>
      </c>
      <c r="Q27" s="36">
        <v>7.7211341266343458</v>
      </c>
      <c r="R27" s="38">
        <v>2.1374523809523813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348.001237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414.58</v>
      </c>
      <c r="AB27" s="75">
        <f>-STOA!P27</f>
        <v>0</v>
      </c>
      <c r="AC27">
        <f t="shared" si="0"/>
        <v>13.407744928929409</v>
      </c>
      <c r="AD27">
        <f t="shared" si="1"/>
        <v>1582.7523656579051</v>
      </c>
      <c r="AE27">
        <f>'IDT-1'!F27</f>
        <v>0</v>
      </c>
      <c r="AF27" s="24"/>
      <c r="AG27">
        <f t="shared" si="2"/>
        <v>1582.7523656579051</v>
      </c>
      <c r="AI27" s="34">
        <f>PXIL!J27</f>
        <v>0</v>
      </c>
      <c r="AJ27" s="34">
        <f>PXIL!P27</f>
        <v>0</v>
      </c>
      <c r="AK27" s="34">
        <f>RTM_IEX!J27</f>
        <v>96.53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7.6729499999999993</v>
      </c>
      <c r="E28">
        <f>GT_NG!T28</f>
        <v>10.166344746853964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536.53346714427937</v>
      </c>
      <c r="P28" s="36">
        <v>19.30906330341984</v>
      </c>
      <c r="Q28" s="36">
        <v>7.7211341266343458</v>
      </c>
      <c r="R28" s="38">
        <v>7.72</v>
      </c>
      <c r="S28" s="38">
        <v>0</v>
      </c>
      <c r="T28" s="37">
        <f>SUMPRODUCT(LTA!J28:AN28,LTA!J$101:AN$101,LTA!J$105:AN$105)</f>
        <v>2.0499999999999998</v>
      </c>
      <c r="U28" s="37">
        <f>SUMPRODUCT(LTA!J28:AN28,LTA!J$102:AN$102,LTA!J$105:AN$105)</f>
        <v>331.81121899999999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414.58</v>
      </c>
      <c r="AB28" s="75">
        <f>-STOA!P28</f>
        <v>0</v>
      </c>
      <c r="AC28">
        <f t="shared" si="0"/>
        <v>13.273188258008906</v>
      </c>
      <c r="AD28">
        <f t="shared" si="1"/>
        <v>1566.8682710287655</v>
      </c>
      <c r="AE28">
        <f>'IDT-1'!F28</f>
        <v>0</v>
      </c>
      <c r="AF28" s="24"/>
      <c r="AG28">
        <f t="shared" si="2"/>
        <v>1566.8682710287655</v>
      </c>
      <c r="AI28" s="34">
        <f>PXIL!J28</f>
        <v>0</v>
      </c>
      <c r="AJ28" s="34">
        <f>PXIL!P28</f>
        <v>0</v>
      </c>
      <c r="AK28" s="34">
        <f>RTM_IEX!J28</f>
        <v>86.88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7.6729499999999993</v>
      </c>
      <c r="E29">
        <f>GT_NG!T29</f>
        <v>10.166344746853964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546.53736045590381</v>
      </c>
      <c r="P29" s="36">
        <v>19.30906330341984</v>
      </c>
      <c r="Q29" s="36">
        <v>7.7211341266343458</v>
      </c>
      <c r="R29" s="38">
        <v>12.100000000000001</v>
      </c>
      <c r="S29" s="38">
        <v>0</v>
      </c>
      <c r="T29" s="37">
        <f>SUMPRODUCT(LTA!J29:AN29,LTA!J$101:AN$101,LTA!J$105:AN$105)</f>
        <v>5.54</v>
      </c>
      <c r="U29" s="37">
        <f>SUMPRODUCT(LTA!J29:AN29,LTA!J$102:AN$102,LTA!J$105:AN$105)</f>
        <v>298.33065899999997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414.58</v>
      </c>
      <c r="AB29" s="75">
        <f>-STOA!P29</f>
        <v>0</v>
      </c>
      <c r="AC29">
        <f t="shared" si="0"/>
        <v>13.142092257826551</v>
      </c>
      <c r="AD29">
        <f t="shared" si="1"/>
        <v>1551.3927003405727</v>
      </c>
      <c r="AE29">
        <f>'IDT-1'!F29</f>
        <v>0</v>
      </c>
      <c r="AF29" s="24"/>
      <c r="AG29">
        <f t="shared" si="2"/>
        <v>1551.3927003405727</v>
      </c>
      <c r="AI29" s="34">
        <f>PXIL!J29</f>
        <v>0</v>
      </c>
      <c r="AJ29" s="34">
        <f>PXIL!P29</f>
        <v>0</v>
      </c>
      <c r="AK29" s="34">
        <f>RTM_IEX!J29</f>
        <v>86.88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7.6729499999999993</v>
      </c>
      <c r="E30">
        <f>GT_NG!T30</f>
        <v>10.166344746853964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546.53737059642333</v>
      </c>
      <c r="P30" s="36">
        <v>19.30906330341984</v>
      </c>
      <c r="Q30" s="36">
        <v>7.7211341266343458</v>
      </c>
      <c r="R30" s="38">
        <v>14.47</v>
      </c>
      <c r="S30" s="38">
        <v>0</v>
      </c>
      <c r="T30" s="37">
        <f>SUMPRODUCT(LTA!J30:AN30,LTA!J$101:AN$101,LTA!J$105:AN$105)</f>
        <v>8.99</v>
      </c>
      <c r="U30" s="37">
        <f>SUMPRODUCT(LTA!J30:AN30,LTA!J$102:AN$102,LTA!J$105:AN$105)</f>
        <v>304.46278000000001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414.58</v>
      </c>
      <c r="AB30" s="75">
        <f>-STOA!P30</f>
        <v>0</v>
      </c>
      <c r="AC30">
        <f t="shared" si="0"/>
        <v>12.999226159406916</v>
      </c>
      <c r="AD30">
        <f t="shared" si="1"/>
        <v>1534.5276975795121</v>
      </c>
      <c r="AE30">
        <f>'IDT-1'!F30</f>
        <v>0</v>
      </c>
      <c r="AF30" s="24"/>
      <c r="AG30">
        <f t="shared" si="2"/>
        <v>1534.5276975795121</v>
      </c>
      <c r="AI30" s="34">
        <f>PXIL!J30</f>
        <v>0</v>
      </c>
      <c r="AJ30" s="34">
        <f>PXIL!P30</f>
        <v>0</v>
      </c>
      <c r="AK30" s="34">
        <f>RTM_IEX!J30</f>
        <v>57.92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7.6729499999999993</v>
      </c>
      <c r="E31">
        <f>GT_NG!T31</f>
        <v>10.166344746853964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69.607460971695346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546.53729883740334</v>
      </c>
      <c r="P31" s="36">
        <v>19.30906330341984</v>
      </c>
      <c r="Q31" s="36">
        <v>7.7211341266343458</v>
      </c>
      <c r="R31" s="38">
        <v>19.2</v>
      </c>
      <c r="S31" s="38">
        <v>0</v>
      </c>
      <c r="T31" s="37">
        <f>SUMPRODUCT(LTA!J31:AN31,LTA!J$101:AN$101,LTA!J$105:AN$105)</f>
        <v>12.57</v>
      </c>
      <c r="U31" s="37">
        <f>SUMPRODUCT(LTA!J31:AN31,LTA!J$102:AN$102,LTA!J$105:AN$105)</f>
        <v>267.77858600000002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414.12</v>
      </c>
      <c r="AB31" s="75">
        <f>-STOA!P31</f>
        <v>0</v>
      </c>
      <c r="AC31">
        <f t="shared" si="0"/>
        <v>12.757019839082457</v>
      </c>
      <c r="AD31">
        <f t="shared" si="1"/>
        <v>1505.9358181469245</v>
      </c>
      <c r="AE31">
        <f>'IDT-1'!F31</f>
        <v>0</v>
      </c>
      <c r="AF31" s="24"/>
      <c r="AG31">
        <f t="shared" si="2"/>
        <v>1505.9358181469245</v>
      </c>
      <c r="AI31" s="34">
        <f>PXIL!J31</f>
        <v>0</v>
      </c>
      <c r="AJ31" s="34">
        <f>PXIL!P31</f>
        <v>0</v>
      </c>
      <c r="AK31" s="34">
        <f>RTM_IEX!J31</f>
        <v>57.92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7.6729499999999993</v>
      </c>
      <c r="E32">
        <f>GT_NG!T32</f>
        <v>10.166344746853964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69.607460971695346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546.5372414797713</v>
      </c>
      <c r="P32" s="36">
        <v>19.30906330341984</v>
      </c>
      <c r="Q32" s="36">
        <v>7.7211341266343458</v>
      </c>
      <c r="R32" s="38">
        <v>19.199999999999996</v>
      </c>
      <c r="S32" s="38">
        <v>0</v>
      </c>
      <c r="T32" s="37">
        <f>SUMPRODUCT(LTA!J32:AN32,LTA!J$101:AN$101,LTA!J$105:AN$105)</f>
        <v>18.37</v>
      </c>
      <c r="U32" s="37">
        <f>SUMPRODUCT(LTA!J32:AN32,LTA!J$102:AN$102,LTA!J$105:AN$105)</f>
        <v>274.317364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414.12</v>
      </c>
      <c r="AB32" s="75">
        <f>-STOA!P32</f>
        <v>0</v>
      </c>
      <c r="AC32">
        <f t="shared" si="0"/>
        <v>12.77960509247835</v>
      </c>
      <c r="AD32">
        <f t="shared" si="1"/>
        <v>1508.6019535358967</v>
      </c>
      <c r="AE32">
        <f>'IDT-1'!F32</f>
        <v>0</v>
      </c>
      <c r="AF32" s="24"/>
      <c r="AG32">
        <f t="shared" si="2"/>
        <v>1508.6019535358967</v>
      </c>
      <c r="AI32" s="34">
        <f>PXIL!J32</f>
        <v>0</v>
      </c>
      <c r="AJ32" s="34">
        <f>PXIL!P32</f>
        <v>0</v>
      </c>
      <c r="AK32" s="34">
        <f>RTM_IEX!J32</f>
        <v>48.27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10.166344746853964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69.607460971695346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546.5372414797713</v>
      </c>
      <c r="P33" s="36">
        <v>19.30906330341984</v>
      </c>
      <c r="Q33" s="36">
        <v>7.7211341266343458</v>
      </c>
      <c r="R33" s="38">
        <v>20.2</v>
      </c>
      <c r="S33" s="38">
        <v>0</v>
      </c>
      <c r="T33" s="37">
        <f>SUMPRODUCT(LTA!J33:AN33,LTA!J$101:AN$101,LTA!J$105:AN$105)</f>
        <v>22.36</v>
      </c>
      <c r="U33" s="37">
        <f>SUMPRODUCT(LTA!J33:AN33,LTA!J$102:AN$102,LTA!J$105:AN$105)</f>
        <v>283.88243900000003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414.12</v>
      </c>
      <c r="AB33" s="75">
        <f>-STOA!P33</f>
        <v>0</v>
      </c>
      <c r="AC33">
        <f t="shared" si="0"/>
        <v>12.754629101425021</v>
      </c>
      <c r="AD33">
        <f t="shared" si="1"/>
        <v>1445.3994625269497</v>
      </c>
      <c r="AE33">
        <f>'IDT-1'!F33</f>
        <v>0</v>
      </c>
      <c r="AF33" s="24"/>
      <c r="AG33">
        <f t="shared" si="2"/>
        <v>1445.3994625269497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10.166344746853964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69.607460971695346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549.50471660620849</v>
      </c>
      <c r="P34" s="36">
        <v>19.308961660482872</v>
      </c>
      <c r="Q34" s="36">
        <v>17.68</v>
      </c>
      <c r="R34" s="38">
        <v>20.199999999999996</v>
      </c>
      <c r="S34" s="38">
        <v>0</v>
      </c>
      <c r="T34" s="37">
        <f>SUMPRODUCT(LTA!J34:AN34,LTA!J$101:AN$101,LTA!J$105:AN$105)</f>
        <v>29.28</v>
      </c>
      <c r="U34" s="37">
        <f>SUMPRODUCT(LTA!J34:AN34,LTA!J$102:AN$102,LTA!J$105:AN$105)</f>
        <v>290.82360699999998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414.12</v>
      </c>
      <c r="AB34" s="75">
        <f>-STOA!P34</f>
        <v>0</v>
      </c>
      <c r="AC34">
        <f t="shared" si="0"/>
        <v>13.318489632218256</v>
      </c>
      <c r="AD34">
        <f t="shared" si="1"/>
        <v>1431.6230093530226</v>
      </c>
      <c r="AE34">
        <f>'IDT-1'!F34</f>
        <v>0</v>
      </c>
      <c r="AF34" s="24"/>
      <c r="AG34">
        <f t="shared" si="2"/>
        <v>1431.6230093530226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10.166344746853964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69.607460971695346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512.43418506166063</v>
      </c>
      <c r="P35" s="36">
        <v>19.309999999999999</v>
      </c>
      <c r="Q35" s="36">
        <v>14.28</v>
      </c>
      <c r="R35" s="38">
        <v>20.199999999999996</v>
      </c>
      <c r="S35" s="38">
        <v>0</v>
      </c>
      <c r="T35" s="37">
        <f>SUMPRODUCT(LTA!J35:AN35,LTA!J$101:AN$101,LTA!J$105:AN$105)</f>
        <v>40.369999999999997</v>
      </c>
      <c r="U35" s="37">
        <f>SUMPRODUCT(LTA!J35:AN35,LTA!J$102:AN$102,LTA!J$105:AN$105)</f>
        <v>293.45226500000001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413.75</v>
      </c>
      <c r="AB35" s="75">
        <f>-STOA!P35</f>
        <v>0</v>
      </c>
      <c r="AC35">
        <f t="shared" si="0"/>
        <v>12.582405153002654</v>
      </c>
      <c r="AD35">
        <f t="shared" si="1"/>
        <v>1465.2382586272074</v>
      </c>
      <c r="AE35">
        <f>'IDT-1'!F35</f>
        <v>0</v>
      </c>
      <c r="AF35" s="24"/>
      <c r="AG35">
        <f t="shared" si="2"/>
        <v>1465.2382586272074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10.166344746853964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69.607460971695346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509.09381522286407</v>
      </c>
      <c r="P36" s="36">
        <v>19.308674583018739</v>
      </c>
      <c r="Q36" s="36">
        <v>17.68</v>
      </c>
      <c r="R36" s="38">
        <v>22.2</v>
      </c>
      <c r="S36" s="38">
        <v>0</v>
      </c>
      <c r="T36" s="37">
        <f>SUMPRODUCT(LTA!J36:AN36,LTA!J$101:AN$101,LTA!J$105:AN$105)</f>
        <v>48.42</v>
      </c>
      <c r="U36" s="37">
        <f>SUMPRODUCT(LTA!J36:AN36,LTA!J$102:AN$102,LTA!J$105:AN$105)</f>
        <v>300.82117400000004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413.75</v>
      </c>
      <c r="AB36" s="75">
        <f>-STOA!P36</f>
        <v>0</v>
      </c>
      <c r="AC36">
        <f t="shared" si="0"/>
        <v>12.898636902951901</v>
      </c>
      <c r="AD36">
        <f t="shared" si="1"/>
        <v>1462.3992406214802</v>
      </c>
      <c r="AE36">
        <f>'IDT-1'!F36</f>
        <v>0</v>
      </c>
      <c r="AF36" s="24"/>
      <c r="AG36">
        <f t="shared" si="2"/>
        <v>1462.3992406214802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10.166344746853964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69.607460971695346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509.09381522286407</v>
      </c>
      <c r="P37" s="36">
        <v>19.30846135458167</v>
      </c>
      <c r="Q37" s="36">
        <v>17.68</v>
      </c>
      <c r="R37" s="38">
        <v>22.2</v>
      </c>
      <c r="S37" s="38">
        <v>0</v>
      </c>
      <c r="T37" s="37">
        <f>SUMPRODUCT(LTA!J37:AN37,LTA!J$101:AN$101,LTA!J$105:AN$105)</f>
        <v>56.480000000000004</v>
      </c>
      <c r="U37" s="37">
        <f>SUMPRODUCT(LTA!J37:AN37,LTA!J$102:AN$102,LTA!J$105:AN$105)</f>
        <v>306.90652900000003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413.75</v>
      </c>
      <c r="AB37" s="75">
        <f>-STOA!P37</f>
        <v>0</v>
      </c>
      <c r="AC37">
        <f t="shared" si="0"/>
        <v>13.102167671081922</v>
      </c>
      <c r="AD37">
        <f t="shared" si="1"/>
        <v>1466.3408516249133</v>
      </c>
      <c r="AE37">
        <f>'IDT-1'!F37</f>
        <v>0</v>
      </c>
      <c r="AF37" s="24"/>
      <c r="AG37">
        <f t="shared" si="2"/>
        <v>1466.3408516249133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10.166344746853964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69.607460971695346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506.45488446833264</v>
      </c>
      <c r="P38" s="36">
        <v>19.30846135458167</v>
      </c>
      <c r="Q38" s="36">
        <v>17.68</v>
      </c>
      <c r="R38" s="38">
        <v>22.2</v>
      </c>
      <c r="S38" s="38">
        <v>0</v>
      </c>
      <c r="T38" s="37">
        <f>SUMPRODUCT(LTA!J38:AN38,LTA!J$101:AN$101,LTA!J$105:AN$105)</f>
        <v>63.45</v>
      </c>
      <c r="U38" s="37">
        <f>SUMPRODUCT(LTA!J38:AN38,LTA!J$102:AN$102,LTA!J$105:AN$105)</f>
        <v>319.205398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413.75</v>
      </c>
      <c r="AB38" s="75">
        <f>-STOA!P38</f>
        <v>0</v>
      </c>
      <c r="AC38">
        <f t="shared" si="0"/>
        <v>13.157147575094967</v>
      </c>
      <c r="AD38">
        <f t="shared" si="1"/>
        <v>1492.9158099663687</v>
      </c>
      <c r="AE38">
        <f>'IDT-1'!F38</f>
        <v>0</v>
      </c>
      <c r="AF38" s="24"/>
      <c r="AG38">
        <f t="shared" si="2"/>
        <v>1492.9158099663687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10.078197249048872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69.607460971695346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529.70041433254414</v>
      </c>
      <c r="P39" s="36">
        <v>19.30846135458167</v>
      </c>
      <c r="Q39" s="36">
        <v>17.68</v>
      </c>
      <c r="R39" s="38">
        <v>22.2</v>
      </c>
      <c r="S39" s="38">
        <v>0</v>
      </c>
      <c r="T39" s="37">
        <f>SUMPRODUCT(LTA!J39:AN39,LTA!J$101:AN$101,LTA!J$105:AN$105)</f>
        <v>72.39</v>
      </c>
      <c r="U39" s="37">
        <f>SUMPRODUCT(LTA!J39:AN39,LTA!J$102:AN$102,LTA!J$105:AN$105)</f>
        <v>329.52761000000004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413.47999999999996</v>
      </c>
      <c r="AB39" s="75">
        <f>-STOA!P39</f>
        <v>0</v>
      </c>
      <c r="AC39">
        <f t="shared" si="0"/>
        <v>13.256311168026107</v>
      </c>
      <c r="AD39">
        <f t="shared" si="1"/>
        <v>1564.875970739844</v>
      </c>
      <c r="AE39">
        <f>'IDT-1'!F39</f>
        <v>0</v>
      </c>
      <c r="AF39" s="24"/>
      <c r="AG39">
        <f t="shared" si="2"/>
        <v>1564.875970739844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10.078197249048872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69.607460971695346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530.46415862795902</v>
      </c>
      <c r="P40" s="36">
        <v>19.30846135458167</v>
      </c>
      <c r="Q40" s="36">
        <v>17.68</v>
      </c>
      <c r="R40" s="38">
        <v>22.2</v>
      </c>
      <c r="S40" s="38">
        <v>0</v>
      </c>
      <c r="T40" s="37">
        <f>SUMPRODUCT(LTA!J40:AN40,LTA!J$101:AN$101,LTA!J$105:AN$105)</f>
        <v>81.28</v>
      </c>
      <c r="U40" s="37">
        <f>SUMPRODUCT(LTA!J40:AN40,LTA!J$102:AN$102,LTA!J$105:AN$105)</f>
        <v>337.66655900000006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413.47999999999996</v>
      </c>
      <c r="AB40" s="75">
        <f>-STOA!P40</f>
        <v>0</v>
      </c>
      <c r="AC40">
        <f t="shared" si="0"/>
        <v>13.892297791707593</v>
      </c>
      <c r="AD40">
        <f t="shared" si="1"/>
        <v>1639.9526774115775</v>
      </c>
      <c r="AE40">
        <f>'IDT-1'!F40</f>
        <v>0</v>
      </c>
      <c r="AF40" s="24"/>
      <c r="AG40">
        <f t="shared" si="2"/>
        <v>1639.9526774115775</v>
      </c>
      <c r="AI40" s="34">
        <f>PXIL!J40</f>
        <v>0</v>
      </c>
      <c r="AJ40" s="34">
        <f>PXIL!P40</f>
        <v>0</v>
      </c>
      <c r="AK40" s="34">
        <f>RTM_IEX!J40</f>
        <v>57.92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10.078197249048872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69.607460971695346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524.99502688484222</v>
      </c>
      <c r="P41" s="36">
        <v>19.308674583018739</v>
      </c>
      <c r="Q41" s="36">
        <v>17.68</v>
      </c>
      <c r="R41" s="38">
        <v>22.2</v>
      </c>
      <c r="S41" s="38">
        <v>0</v>
      </c>
      <c r="T41" s="37">
        <f>SUMPRODUCT(LTA!J41:AN41,LTA!J$101:AN$101,LTA!J$105:AN$105)</f>
        <v>89.06</v>
      </c>
      <c r="U41" s="37">
        <f>SUMPRODUCT(LTA!J41:AN41,LTA!J$102:AN$102,LTA!J$105:AN$105)</f>
        <v>387.42784700000004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413.47999999999996</v>
      </c>
      <c r="AB41" s="75">
        <f>-STOA!P41</f>
        <v>0</v>
      </c>
      <c r="AC41">
        <f t="shared" si="0"/>
        <v>14.572969695384282</v>
      </c>
      <c r="AD41">
        <f t="shared" si="1"/>
        <v>1720.304374993221</v>
      </c>
      <c r="AE41">
        <f>'IDT-1'!F41</f>
        <v>0</v>
      </c>
      <c r="AF41" s="24"/>
      <c r="AG41">
        <f t="shared" si="2"/>
        <v>1720.304374993221</v>
      </c>
      <c r="AI41" s="34">
        <f>PXIL!J41</f>
        <v>0</v>
      </c>
      <c r="AJ41" s="34">
        <f>PXIL!P41</f>
        <v>0</v>
      </c>
      <c r="AK41" s="34">
        <f>RTM_IEX!J41</f>
        <v>86.88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10.078197249048872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69.607460971695346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524.62181816239934</v>
      </c>
      <c r="P42" s="36">
        <v>19.308674583018739</v>
      </c>
      <c r="Q42" s="36">
        <v>17.68</v>
      </c>
      <c r="R42" s="38">
        <v>21.9</v>
      </c>
      <c r="S42" s="38">
        <v>0</v>
      </c>
      <c r="T42" s="37">
        <f>SUMPRODUCT(LTA!J42:AN42,LTA!J$101:AN$101,LTA!J$105:AN$105)</f>
        <v>94.78</v>
      </c>
      <c r="U42" s="37">
        <f>SUMPRODUCT(LTA!J42:AN42,LTA!J$102:AN$102,LTA!J$105:AN$105)</f>
        <v>432.82193599999999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413.47999999999996</v>
      </c>
      <c r="AB42" s="75">
        <f>-STOA!P42</f>
        <v>0</v>
      </c>
      <c r="AC42">
        <f t="shared" si="0"/>
        <v>14.996673089715761</v>
      </c>
      <c r="AD42">
        <f t="shared" si="1"/>
        <v>1770.3215518764464</v>
      </c>
      <c r="AE42">
        <f>'IDT-1'!F42</f>
        <v>0</v>
      </c>
      <c r="AF42" s="24"/>
      <c r="AG42">
        <f t="shared" si="2"/>
        <v>1770.3215518764464</v>
      </c>
      <c r="AI42" s="34">
        <f>PXIL!J42</f>
        <v>0</v>
      </c>
      <c r="AJ42" s="34">
        <f>PXIL!P42</f>
        <v>0</v>
      </c>
      <c r="AK42" s="34">
        <f>RTM_IEX!J42</f>
        <v>86.88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10.078197249048872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69.607505107343826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531.75832612313206</v>
      </c>
      <c r="P43" s="36">
        <v>75.247128848868712</v>
      </c>
      <c r="Q43" s="36">
        <v>17.68</v>
      </c>
      <c r="R43" s="38">
        <v>21.9</v>
      </c>
      <c r="S43" s="38">
        <v>0</v>
      </c>
      <c r="T43" s="37">
        <f>SUMPRODUCT(LTA!J43:AN43,LTA!J$101:AN$101,LTA!J$105:AN$105)</f>
        <v>99.43</v>
      </c>
      <c r="U43" s="37">
        <f>SUMPRODUCT(LTA!J43:AN43,LTA!J$102:AN$102,LTA!J$105:AN$105)</f>
        <v>482.28242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413.2</v>
      </c>
      <c r="AB43" s="75">
        <f>-STOA!P43</f>
        <v>0</v>
      </c>
      <c r="AC43">
        <f t="shared" si="0"/>
        <v>15.573211208758504</v>
      </c>
      <c r="AD43">
        <f t="shared" si="1"/>
        <v>1838.3805041196349</v>
      </c>
      <c r="AE43">
        <f>'IDT-1'!F43</f>
        <v>0</v>
      </c>
      <c r="AF43" s="24"/>
      <c r="AG43">
        <f t="shared" si="2"/>
        <v>1838.3805041196349</v>
      </c>
      <c r="AI43" s="34">
        <f>PXIL!J43</f>
        <v>0</v>
      </c>
      <c r="AJ43" s="34">
        <f>PXIL!P43</f>
        <v>0</v>
      </c>
      <c r="AK43" s="34">
        <f>RTM_IEX!J43</f>
        <v>38.61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10.078197249048872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69.607505107343826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538.19293313231242</v>
      </c>
      <c r="P44" s="36">
        <v>75.247128848868712</v>
      </c>
      <c r="Q44" s="36">
        <v>17.68</v>
      </c>
      <c r="R44" s="38">
        <v>21.9</v>
      </c>
      <c r="S44" s="38">
        <v>0</v>
      </c>
      <c r="T44" s="37">
        <f>SUMPRODUCT(LTA!J44:AN44,LTA!J$101:AN$101,LTA!J$105:AN$105)</f>
        <v>102</v>
      </c>
      <c r="U44" s="37">
        <f>SUMPRODUCT(LTA!J44:AN44,LTA!J$102:AN$102,LTA!J$105:AN$105)</f>
        <v>486.38553400000001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413.2</v>
      </c>
      <c r="AB44" s="75">
        <f>-STOA!P44</f>
        <v>0</v>
      </c>
      <c r="AC44">
        <f t="shared" si="0"/>
        <v>15.764460065235619</v>
      </c>
      <c r="AD44">
        <f t="shared" si="1"/>
        <v>1860.9569762723381</v>
      </c>
      <c r="AE44">
        <f>'IDT-1'!F44</f>
        <v>0</v>
      </c>
      <c r="AF44" s="24"/>
      <c r="AG44">
        <f t="shared" si="2"/>
        <v>1860.9569762723381</v>
      </c>
      <c r="AI44" s="34">
        <f>PXIL!J44</f>
        <v>0</v>
      </c>
      <c r="AJ44" s="34">
        <f>PXIL!P44</f>
        <v>0</v>
      </c>
      <c r="AK44" s="34">
        <f>RTM_IEX!J44</f>
        <v>48.27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10.078197249048872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69.607505107343826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540.4677140520082</v>
      </c>
      <c r="P45" s="36">
        <v>75.247128848868712</v>
      </c>
      <c r="Q45" s="36">
        <v>27.67</v>
      </c>
      <c r="R45" s="38">
        <v>21.9</v>
      </c>
      <c r="S45" s="38">
        <v>0</v>
      </c>
      <c r="T45" s="37">
        <f>SUMPRODUCT(LTA!J45:AN45,LTA!J$101:AN$101,LTA!J$105:AN$105)</f>
        <v>105.69</v>
      </c>
      <c r="U45" s="37">
        <f>SUMPRODUCT(LTA!J45:AN45,LTA!J$102:AN$102,LTA!J$105:AN$105)</f>
        <v>514.785214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413.2</v>
      </c>
      <c r="AB45" s="75">
        <f>-STOA!P45</f>
        <v>0</v>
      </c>
      <c r="AC45">
        <f t="shared" si="0"/>
        <v>15.812629536961065</v>
      </c>
      <c r="AD45">
        <f t="shared" si="1"/>
        <v>1866.6432677203086</v>
      </c>
      <c r="AE45">
        <f>'IDT-1'!F45</f>
        <v>0</v>
      </c>
      <c r="AF45" s="24"/>
      <c r="AG45">
        <f t="shared" si="2"/>
        <v>1866.6432677203086</v>
      </c>
      <c r="AI45" s="34">
        <f>PXIL!J45</f>
        <v>0</v>
      </c>
      <c r="AJ45" s="34">
        <f>PXIL!P45</f>
        <v>0</v>
      </c>
      <c r="AK45" s="34">
        <f>RTM_IEX!J45</f>
        <v>9.65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10.078197249048872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69.607505107343826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538.41202425338111</v>
      </c>
      <c r="P46" s="36">
        <v>75.247128848868712</v>
      </c>
      <c r="Q46" s="36">
        <v>27.67</v>
      </c>
      <c r="R46" s="38">
        <v>21.9</v>
      </c>
      <c r="S46" s="38">
        <v>0</v>
      </c>
      <c r="T46" s="37">
        <f>SUMPRODUCT(LTA!J46:AN46,LTA!J$101:AN$101,LTA!J$105:AN$105)</f>
        <v>107.11</v>
      </c>
      <c r="U46" s="37">
        <f>SUMPRODUCT(LTA!J46:AN46,LTA!J$102:AN$102,LTA!J$105:AN$105)</f>
        <v>518.08719299999996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413.2</v>
      </c>
      <c r="AB46" s="75">
        <f>-STOA!P46</f>
        <v>0</v>
      </c>
      <c r="AC46">
        <f t="shared" si="0"/>
        <v>16.078290366252595</v>
      </c>
      <c r="AD46">
        <f t="shared" si="1"/>
        <v>1898.0038960923898</v>
      </c>
      <c r="AE46">
        <f>'IDT-1'!F46</f>
        <v>0</v>
      </c>
      <c r="AF46" s="24"/>
      <c r="AG46">
        <f t="shared" si="2"/>
        <v>1898.0038960923898</v>
      </c>
      <c r="AI46" s="34">
        <f>PXIL!J46</f>
        <v>0</v>
      </c>
      <c r="AJ46" s="34">
        <f>PXIL!P46</f>
        <v>0</v>
      </c>
      <c r="AK46" s="34">
        <f>RTM_IEX!J46</f>
        <v>38.61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10.078197249048872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69.607505107343826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540.67655372377044</v>
      </c>
      <c r="P47" s="36">
        <v>75.239999999999995</v>
      </c>
      <c r="Q47" s="36">
        <v>26.710000000000004</v>
      </c>
      <c r="R47" s="38">
        <v>21.9</v>
      </c>
      <c r="S47" s="38">
        <v>0</v>
      </c>
      <c r="T47" s="37">
        <f>SUMPRODUCT(LTA!J47:AN47,LTA!J$101:AN$101,LTA!J$105:AN$105)</f>
        <v>107.52</v>
      </c>
      <c r="U47" s="37">
        <f>SUMPRODUCT(LTA!J47:AN47,LTA!J$102:AN$102,LTA!J$105:AN$105)</f>
        <v>518.35322799999994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413.10999999999996</v>
      </c>
      <c r="AB47" s="75">
        <f>-STOA!P47</f>
        <v>0</v>
      </c>
      <c r="AC47">
        <f t="shared" si="0"/>
        <v>16.256315225473369</v>
      </c>
      <c r="AD47">
        <f t="shared" si="1"/>
        <v>1919.0193068546898</v>
      </c>
      <c r="AE47">
        <f>'IDT-1'!F47</f>
        <v>0</v>
      </c>
      <c r="AF47" s="24"/>
      <c r="AG47">
        <f t="shared" si="2"/>
        <v>1919.0193068546898</v>
      </c>
      <c r="AI47" s="34">
        <f>PXIL!J47</f>
        <v>0</v>
      </c>
      <c r="AJ47" s="34">
        <f>PXIL!P47</f>
        <v>0</v>
      </c>
      <c r="AK47" s="34">
        <f>RTM_IEX!J47</f>
        <v>57.92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10.078197249048872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69.607505107343826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610.04613075931945</v>
      </c>
      <c r="P48" s="36">
        <v>75.239999999999981</v>
      </c>
      <c r="Q48" s="36">
        <v>26.710000000000004</v>
      </c>
      <c r="R48" s="38">
        <v>21.900000000000002</v>
      </c>
      <c r="S48" s="38">
        <v>0</v>
      </c>
      <c r="T48" s="37">
        <f>SUMPRODUCT(LTA!J48:AN48,LTA!J$101:AN$101,LTA!J$105:AN$105)</f>
        <v>107.9</v>
      </c>
      <c r="U48" s="37">
        <f>SUMPRODUCT(LTA!J48:AN48,LTA!J$102:AN$102,LTA!J$105:AN$105)</f>
        <v>520.24331900000004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413.10999999999996</v>
      </c>
      <c r="AB48" s="75">
        <f>-STOA!P48</f>
        <v>0</v>
      </c>
      <c r="AC48">
        <f t="shared" si="0"/>
        <v>16.614824436971979</v>
      </c>
      <c r="AD48">
        <f t="shared" si="1"/>
        <v>1961.3404656787402</v>
      </c>
      <c r="AE48">
        <f>'IDT-1'!F48</f>
        <v>0</v>
      </c>
      <c r="AF48" s="24"/>
      <c r="AG48">
        <f t="shared" si="2"/>
        <v>1961.3404656787402</v>
      </c>
      <c r="AI48" s="34">
        <f>PXIL!J48</f>
        <v>0</v>
      </c>
      <c r="AJ48" s="34">
        <f>PXIL!P48</f>
        <v>0</v>
      </c>
      <c r="AK48" s="34">
        <f>RTM_IEX!J48</f>
        <v>28.96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10.078197249048872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69.607505107343826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655.99283699268676</v>
      </c>
      <c r="P49" s="36">
        <v>75.243651931837363</v>
      </c>
      <c r="Q49" s="36">
        <v>26.710000000000004</v>
      </c>
      <c r="R49" s="38">
        <v>21.900000000000002</v>
      </c>
      <c r="S49" s="38">
        <v>0</v>
      </c>
      <c r="T49" s="37">
        <f>SUMPRODUCT(LTA!J49:AN49,LTA!J$101:AN$101,LTA!J$105:AN$105)</f>
        <v>107.9</v>
      </c>
      <c r="U49" s="37">
        <f>SUMPRODUCT(LTA!J49:AN49,LTA!J$102:AN$102,LTA!J$105:AN$105)</f>
        <v>520.28511600000002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413.10999999999996</v>
      </c>
      <c r="AB49" s="75">
        <f>-STOA!P49</f>
        <v>0</v>
      </c>
      <c r="AC49">
        <f t="shared" si="0"/>
        <v>16.927317694857482</v>
      </c>
      <c r="AD49">
        <f t="shared" si="1"/>
        <v>1958.0601275860593</v>
      </c>
      <c r="AE49">
        <f>'IDT-1'!F49</f>
        <v>0</v>
      </c>
      <c r="AF49" s="24"/>
      <c r="AG49">
        <f t="shared" si="2"/>
        <v>1958.0601275860593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10.078197249048872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69.607505107343826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680.46854391565216</v>
      </c>
      <c r="P50" s="36">
        <v>75.243651931837363</v>
      </c>
      <c r="Q50" s="36">
        <v>26.710000000000004</v>
      </c>
      <c r="R50" s="38">
        <v>21.900000000000002</v>
      </c>
      <c r="S50" s="38">
        <v>0</v>
      </c>
      <c r="T50" s="37">
        <f>SUMPRODUCT(LTA!J50:AN50,LTA!J$101:AN$101,LTA!J$105:AN$105)</f>
        <v>107.9</v>
      </c>
      <c r="U50" s="37">
        <f>SUMPRODUCT(LTA!J50:AN50,LTA!J$102:AN$102,LTA!J$105:AN$105)</f>
        <v>519.97021599999994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413.10999999999996</v>
      </c>
      <c r="AB50" s="75">
        <f>-STOA!P50</f>
        <v>0</v>
      </c>
      <c r="AC50">
        <f t="shared" si="0"/>
        <v>17.214980050259278</v>
      </c>
      <c r="AD50">
        <f t="shared" si="1"/>
        <v>1971.9332721536227</v>
      </c>
      <c r="AE50">
        <f>'IDT-1'!F50</f>
        <v>0</v>
      </c>
      <c r="AF50" s="24"/>
      <c r="AG50">
        <f t="shared" si="2"/>
        <v>1971.9332721536227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10.078197249048872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69.607505107343826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673.03733750439778</v>
      </c>
      <c r="P51" s="36">
        <v>75.243382579255154</v>
      </c>
      <c r="Q51" s="36">
        <v>26.710000000000004</v>
      </c>
      <c r="R51" s="38">
        <v>21.900000000000002</v>
      </c>
      <c r="S51" s="38">
        <v>0</v>
      </c>
      <c r="T51" s="37">
        <f>SUMPRODUCT(LTA!J51:AN51,LTA!J$101:AN$101,LTA!J$105:AN$105)</f>
        <v>107.9</v>
      </c>
      <c r="U51" s="37">
        <f>SUMPRODUCT(LTA!J51:AN51,LTA!J$102:AN$102,LTA!J$105:AN$105)</f>
        <v>519.54811700000005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413.01</v>
      </c>
      <c r="AB51" s="75">
        <f>-STOA!P51</f>
        <v>0</v>
      </c>
      <c r="AC51">
        <f t="shared" si="0"/>
        <v>17.063458444994165</v>
      </c>
      <c r="AD51">
        <f t="shared" si="1"/>
        <v>1974.1312189950515</v>
      </c>
      <c r="AE51">
        <f>'IDT-1'!F51</f>
        <v>0</v>
      </c>
      <c r="AF51" s="24"/>
      <c r="AG51">
        <f t="shared" si="2"/>
        <v>1974.1312189950515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10.078197249048872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69.607505107343826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691.03621221998344</v>
      </c>
      <c r="P52" s="36">
        <v>75.239999999999981</v>
      </c>
      <c r="Q52" s="36">
        <v>26.710000000000004</v>
      </c>
      <c r="R52" s="38">
        <v>21.900000000000002</v>
      </c>
      <c r="S52" s="38">
        <v>0</v>
      </c>
      <c r="T52" s="37">
        <f>SUMPRODUCT(LTA!J52:AN52,LTA!J$101:AN$101,LTA!J$105:AN$105)</f>
        <v>107.9</v>
      </c>
      <c r="U52" s="37">
        <f>SUMPRODUCT(LTA!J52:AN52,LTA!J$102:AN$102,LTA!J$105:AN$105)</f>
        <v>517.94659999999999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413.01</v>
      </c>
      <c r="AB52" s="75">
        <f>-STOA!P52</f>
        <v>0</v>
      </c>
      <c r="AC52">
        <f t="shared" si="0"/>
        <v>17.201167836139341</v>
      </c>
      <c r="AD52">
        <f t="shared" si="1"/>
        <v>1990.3874847402369</v>
      </c>
      <c r="AE52">
        <f>'IDT-1'!F52</f>
        <v>0</v>
      </c>
      <c r="AF52" s="24"/>
      <c r="AG52">
        <f t="shared" si="2"/>
        <v>1990.3874847402369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10.078197249048872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69.607505107343826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652.75096279784998</v>
      </c>
      <c r="P53" s="36">
        <v>75.243382579255154</v>
      </c>
      <c r="Q53" s="36">
        <v>26.710000000000004</v>
      </c>
      <c r="R53" s="38">
        <v>21.900000000000002</v>
      </c>
      <c r="S53" s="38">
        <v>0</v>
      </c>
      <c r="T53" s="37">
        <f>SUMPRODUCT(LTA!J53:AN53,LTA!J$101:AN$101,LTA!J$105:AN$105)</f>
        <v>107.9</v>
      </c>
      <c r="U53" s="37">
        <f>SUMPRODUCT(LTA!J53:AN53,LTA!J$102:AN$102,LTA!J$105:AN$105)</f>
        <v>518.33621800000003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413.01</v>
      </c>
      <c r="AB53" s="75">
        <f>-STOA!P53</f>
        <v>0</v>
      </c>
      <c r="AC53">
        <f t="shared" si="0"/>
        <v>16.713449791361384</v>
      </c>
      <c r="AD53">
        <f t="shared" si="1"/>
        <v>1972.9829539421366</v>
      </c>
      <c r="AE53">
        <f>'IDT-1'!F53</f>
        <v>0</v>
      </c>
      <c r="AF53" s="24"/>
      <c r="AG53">
        <f t="shared" si="2"/>
        <v>1972.9829539421366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10.078197249048872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69.607505107343826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623.80020587589388</v>
      </c>
      <c r="P54" s="36">
        <v>75.243382579255154</v>
      </c>
      <c r="Q54" s="36">
        <v>26.710000000000004</v>
      </c>
      <c r="R54" s="38">
        <v>21.900000000000002</v>
      </c>
      <c r="S54" s="38">
        <v>0</v>
      </c>
      <c r="T54" s="37">
        <f>SUMPRODUCT(LTA!J54:AN54,LTA!J$101:AN$101,LTA!J$105:AN$105)</f>
        <v>107.9</v>
      </c>
      <c r="U54" s="37">
        <f>SUMPRODUCT(LTA!J54:AN54,LTA!J$102:AN$102,LTA!J$105:AN$105)</f>
        <v>517.567633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413.01</v>
      </c>
      <c r="AB54" s="75">
        <f>-STOA!P54</f>
        <v>0</v>
      </c>
      <c r="AC54">
        <f t="shared" si="0"/>
        <v>16.463807319216951</v>
      </c>
      <c r="AD54">
        <f t="shared" si="1"/>
        <v>1943.5132544923249</v>
      </c>
      <c r="AE54">
        <f>'IDT-1'!F54</f>
        <v>0</v>
      </c>
      <c r="AF54" s="24"/>
      <c r="AG54">
        <f t="shared" si="2"/>
        <v>1943.5132544923249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10.078197249048872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69.607505107343826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576.79743722478815</v>
      </c>
      <c r="P55" s="36">
        <v>75.239999999999981</v>
      </c>
      <c r="Q55" s="36">
        <v>26.710000000000004</v>
      </c>
      <c r="R55" s="38">
        <v>21.900000000000002</v>
      </c>
      <c r="S55" s="38">
        <v>0</v>
      </c>
      <c r="T55" s="37">
        <f>SUMPRODUCT(LTA!J55:AN55,LTA!J$101:AN$101,LTA!J$105:AN$105)</f>
        <v>107.9</v>
      </c>
      <c r="U55" s="37">
        <f>SUMPRODUCT(LTA!J55:AN55,LTA!J$102:AN$102,LTA!J$105:AN$105)</f>
        <v>515.61347499999999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413.01</v>
      </c>
      <c r="AB55" s="75">
        <f>-STOA!P55</f>
        <v>0</v>
      </c>
      <c r="AC55">
        <f t="shared" si="0"/>
        <v>16.295804721681918</v>
      </c>
      <c r="AD55">
        <f t="shared" si="1"/>
        <v>1923.6809478594992</v>
      </c>
      <c r="AE55">
        <f>'IDT-1'!F55</f>
        <v>0</v>
      </c>
      <c r="AF55" s="24"/>
      <c r="AG55">
        <f t="shared" si="2"/>
        <v>1923.6809478594992</v>
      </c>
      <c r="AI55" s="34">
        <f>PXIL!J55</f>
        <v>0</v>
      </c>
      <c r="AJ55" s="34">
        <f>PXIL!P55</f>
        <v>0</v>
      </c>
      <c r="AK55" s="34">
        <f>RTM_IEX!J55</f>
        <v>28.96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9.6217549668874192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69.607505107343826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586.44981438365176</v>
      </c>
      <c r="P56" s="36">
        <v>75.239999999999995</v>
      </c>
      <c r="Q56" s="36">
        <v>26.710000000000004</v>
      </c>
      <c r="R56" s="38">
        <v>21.4</v>
      </c>
      <c r="S56" s="38">
        <v>0</v>
      </c>
      <c r="T56" s="37">
        <f>SUMPRODUCT(LTA!J56:AN56,LTA!J$101:AN$101,LTA!J$105:AN$105)</f>
        <v>107.9</v>
      </c>
      <c r="U56" s="37">
        <f>SUMPRODUCT(LTA!J56:AN56,LTA!J$102:AN$102,LTA!J$105:AN$105)</f>
        <v>511.32524999999998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413.01</v>
      </c>
      <c r="AB56" s="75">
        <f>-STOA!P56</f>
        <v>0</v>
      </c>
      <c r="AC56">
        <f t="shared" si="0"/>
        <v>16.413889484646216</v>
      </c>
      <c r="AD56">
        <f t="shared" si="1"/>
        <v>1937.6205729732367</v>
      </c>
      <c r="AE56">
        <f>'IDT-1'!F56</f>
        <v>0</v>
      </c>
      <c r="AF56" s="24"/>
      <c r="AG56">
        <f t="shared" si="2"/>
        <v>1937.6205729732367</v>
      </c>
      <c r="AI56" s="34">
        <f>PXIL!J56</f>
        <v>0</v>
      </c>
      <c r="AJ56" s="34">
        <f>PXIL!P56</f>
        <v>0</v>
      </c>
      <c r="AK56" s="34">
        <f>RTM_IEX!J56</f>
        <v>38.61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9.6217549668874192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69.607505107343826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634.68138009077688</v>
      </c>
      <c r="P57" s="36">
        <v>75.239999999999995</v>
      </c>
      <c r="Q57" s="36">
        <v>26.710000000000004</v>
      </c>
      <c r="R57" s="38">
        <v>21.4</v>
      </c>
      <c r="S57" s="38">
        <v>0</v>
      </c>
      <c r="T57" s="37">
        <f>SUMPRODUCT(LTA!J57:AN57,LTA!J$101:AN$101,LTA!J$105:AN$105)</f>
        <v>107.9</v>
      </c>
      <c r="U57" s="37">
        <f>SUMPRODUCT(LTA!J57:AN57,LTA!J$102:AN$102,LTA!J$105:AN$105)</f>
        <v>511.56897499999997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413.01</v>
      </c>
      <c r="AB57" s="75">
        <f>-STOA!P57</f>
        <v>0</v>
      </c>
      <c r="AC57">
        <f t="shared" si="0"/>
        <v>16.983285926586067</v>
      </c>
      <c r="AD57">
        <f t="shared" si="1"/>
        <v>2004.8364672384221</v>
      </c>
      <c r="AE57">
        <f>'IDT-1'!F57</f>
        <v>0</v>
      </c>
      <c r="AF57" s="24"/>
      <c r="AG57">
        <f t="shared" si="2"/>
        <v>2004.8364672384221</v>
      </c>
      <c r="AI57" s="34">
        <f>PXIL!J57</f>
        <v>0</v>
      </c>
      <c r="AJ57" s="34">
        <f>PXIL!P57</f>
        <v>0</v>
      </c>
      <c r="AK57" s="34">
        <f>RTM_IEX!J57</f>
        <v>57.92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9.6217549668874192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69.607505107343826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710.62248601672377</v>
      </c>
      <c r="P58" s="36">
        <v>75.240000000000009</v>
      </c>
      <c r="Q58" s="36">
        <v>26.710000000000004</v>
      </c>
      <c r="R58" s="38">
        <v>21.900000000000002</v>
      </c>
      <c r="S58" s="38">
        <v>0</v>
      </c>
      <c r="T58" s="37">
        <f>SUMPRODUCT(LTA!J58:AN58,LTA!J$101:AN$101,LTA!J$105:AN$105)</f>
        <v>107.9</v>
      </c>
      <c r="U58" s="37">
        <f>SUMPRODUCT(LTA!J58:AN58,LTA!J$102:AN$102,LTA!J$105:AN$105)</f>
        <v>506.080288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413.01</v>
      </c>
      <c r="AB58" s="75">
        <f>-STOA!P58</f>
        <v>0</v>
      </c>
      <c r="AC58">
        <f t="shared" si="0"/>
        <v>17.57928624556402</v>
      </c>
      <c r="AD58">
        <f t="shared" si="1"/>
        <v>2075.1928858453907</v>
      </c>
      <c r="AE58">
        <f>'IDT-1'!F58</f>
        <v>0</v>
      </c>
      <c r="AF58" s="24"/>
      <c r="AG58">
        <f t="shared" si="2"/>
        <v>2075.1928858453907</v>
      </c>
      <c r="AI58" s="34">
        <f>PXIL!J58</f>
        <v>0</v>
      </c>
      <c r="AJ58" s="34">
        <f>PXIL!P58</f>
        <v>0</v>
      </c>
      <c r="AK58" s="34">
        <f>RTM_IEX!J58</f>
        <v>57.92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9.3022237427300727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69.607437888770278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770.32430662456932</v>
      </c>
      <c r="P59" s="36">
        <v>75.247128848868712</v>
      </c>
      <c r="Q59" s="36">
        <v>26.706932705558103</v>
      </c>
      <c r="R59" s="38">
        <v>21.900000000000002</v>
      </c>
      <c r="S59" s="38">
        <v>0</v>
      </c>
      <c r="T59" s="37">
        <f>SUMPRODUCT(LTA!J59:AN59,LTA!J$101:AN$101,LTA!J$105:AN$105)</f>
        <v>103.33</v>
      </c>
      <c r="U59" s="37">
        <f>SUMPRODUCT(LTA!J59:AN59,LTA!J$102:AN$102,LTA!J$105:AN$105)</f>
        <v>500.86113900000004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413.01</v>
      </c>
      <c r="AB59" s="75">
        <f>-STOA!P59</f>
        <v>0</v>
      </c>
      <c r="AC59">
        <f t="shared" si="0"/>
        <v>17.995902177208169</v>
      </c>
      <c r="AD59">
        <f t="shared" si="1"/>
        <v>2124.3734046332884</v>
      </c>
      <c r="AE59">
        <f>'IDT-1'!F59</f>
        <v>0</v>
      </c>
      <c r="AF59" s="24"/>
      <c r="AG59">
        <f t="shared" si="2"/>
        <v>2124.3734046332884</v>
      </c>
      <c r="AI59" s="34">
        <f>PXIL!J59</f>
        <v>0</v>
      </c>
      <c r="AJ59" s="34">
        <f>PXIL!P59</f>
        <v>0</v>
      </c>
      <c r="AK59" s="34">
        <f>RTM_IEX!J59</f>
        <v>57.92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9.3022237427300727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69.607437888770278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770.81419935459758</v>
      </c>
      <c r="P60" s="36">
        <v>75.247128848868712</v>
      </c>
      <c r="Q60" s="36">
        <v>26.706932705558103</v>
      </c>
      <c r="R60" s="38">
        <v>21.900000000000002</v>
      </c>
      <c r="S60" s="38">
        <v>0</v>
      </c>
      <c r="T60" s="37">
        <f>SUMPRODUCT(LTA!J60:AN60,LTA!J$101:AN$101,LTA!J$105:AN$105)</f>
        <v>102.76</v>
      </c>
      <c r="U60" s="37">
        <f>SUMPRODUCT(LTA!J60:AN60,LTA!J$102:AN$102,LTA!J$105:AN$105)</f>
        <v>494.38780300000002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70.47</v>
      </c>
      <c r="Z60" s="34">
        <f>IEX!P60</f>
        <v>0</v>
      </c>
      <c r="AA60" s="75">
        <f>STOA!J60</f>
        <v>413.01</v>
      </c>
      <c r="AB60" s="75">
        <f>-STOA!P60</f>
        <v>0</v>
      </c>
      <c r="AC60">
        <f t="shared" si="0"/>
        <v>18.451741253740408</v>
      </c>
      <c r="AD60">
        <f t="shared" si="1"/>
        <v>2178.1841222867847</v>
      </c>
      <c r="AE60">
        <f>'IDT-1'!F60</f>
        <v>0</v>
      </c>
      <c r="AF60" s="24"/>
      <c r="AG60">
        <f t="shared" si="2"/>
        <v>2178.1841222867847</v>
      </c>
      <c r="AI60" s="34">
        <f>PXIL!J60</f>
        <v>0</v>
      </c>
      <c r="AJ60" s="34">
        <f>PXIL!P60</f>
        <v>0</v>
      </c>
      <c r="AK60" s="34">
        <f>RTM_IEX!J60</f>
        <v>48.27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9.3022237427300727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69.607437888770278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783.54043847187074</v>
      </c>
      <c r="P61" s="36">
        <v>75.247128848868712</v>
      </c>
      <c r="Q61" s="36">
        <v>26.706932705558103</v>
      </c>
      <c r="R61" s="38">
        <v>21.900000000000002</v>
      </c>
      <c r="S61" s="38">
        <v>0</v>
      </c>
      <c r="T61" s="37">
        <f>SUMPRODUCT(LTA!J61:AN61,LTA!J$101:AN$101,LTA!J$105:AN$105)</f>
        <v>92.13</v>
      </c>
      <c r="U61" s="37">
        <f>SUMPRODUCT(LTA!J61:AN61,LTA!J$102:AN$102,LTA!J$105:AN$105)</f>
        <v>488.52865400000002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127.42</v>
      </c>
      <c r="Z61" s="34">
        <f>IEX!P61</f>
        <v>0</v>
      </c>
      <c r="AA61" s="75">
        <f>STOA!J61</f>
        <v>413.01</v>
      </c>
      <c r="AB61" s="75">
        <f>-STOA!P61</f>
        <v>0</v>
      </c>
      <c r="AC61">
        <f t="shared" si="0"/>
        <v>18.817368810725501</v>
      </c>
      <c r="AD61">
        <f t="shared" si="1"/>
        <v>2221.3455848470726</v>
      </c>
      <c r="AE61">
        <f>'IDT-1'!F61</f>
        <v>0</v>
      </c>
      <c r="AF61" s="24"/>
      <c r="AG61">
        <f t="shared" si="2"/>
        <v>2221.3455848470726</v>
      </c>
      <c r="AI61" s="34">
        <f>PXIL!J61</f>
        <v>0</v>
      </c>
      <c r="AJ61" s="34">
        <f>PXIL!P61</f>
        <v>0</v>
      </c>
      <c r="AK61" s="34">
        <f>RTM_IEX!J61</f>
        <v>38.61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9.3022237427300727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69.607437888770278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783.54033229924482</v>
      </c>
      <c r="P62" s="36">
        <v>75.247128848868712</v>
      </c>
      <c r="Q62" s="36">
        <v>26.706932705558103</v>
      </c>
      <c r="R62" s="38">
        <v>21.900000000000002</v>
      </c>
      <c r="S62" s="38">
        <v>0</v>
      </c>
      <c r="T62" s="37">
        <f>SUMPRODUCT(LTA!J62:AN62,LTA!J$101:AN$101,LTA!J$105:AN$105)</f>
        <v>87.47</v>
      </c>
      <c r="U62" s="37">
        <f>SUMPRODUCT(LTA!J62:AN62,LTA!J$102:AN$102,LTA!J$105:AN$105)</f>
        <v>482.49402300000003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162.16</v>
      </c>
      <c r="Z62" s="34">
        <f>IEX!P62</f>
        <v>0</v>
      </c>
      <c r="AA62" s="75">
        <f>STOA!J62</f>
        <v>413.01</v>
      </c>
      <c r="AB62" s="75">
        <f>-STOA!P62</f>
        <v>0</v>
      </c>
      <c r="AC62">
        <f t="shared" si="0"/>
        <v>19.019349018475445</v>
      </c>
      <c r="AD62">
        <f t="shared" si="1"/>
        <v>2245.1888674666966</v>
      </c>
      <c r="AE62">
        <f>'IDT-1'!F62</f>
        <v>0</v>
      </c>
      <c r="AF62" s="24"/>
      <c r="AG62">
        <f t="shared" si="2"/>
        <v>2245.1888674666966</v>
      </c>
      <c r="AI62" s="34">
        <f>PXIL!J62</f>
        <v>0</v>
      </c>
      <c r="AJ62" s="34">
        <f>PXIL!P62</f>
        <v>0</v>
      </c>
      <c r="AK62" s="34">
        <f>RTM_IEX!J62</f>
        <v>38.61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10.078197249048872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69.607406289589392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784.63296818200206</v>
      </c>
      <c r="P63" s="36">
        <v>75.247128848868712</v>
      </c>
      <c r="Q63" s="36">
        <v>26.706932705558103</v>
      </c>
      <c r="R63" s="38">
        <v>21.900000000000002</v>
      </c>
      <c r="S63" s="38">
        <v>0</v>
      </c>
      <c r="T63" s="37">
        <f>SUMPRODUCT(LTA!J63:AN63,LTA!J$101:AN$101,LTA!J$105:AN$105)</f>
        <v>83.99</v>
      </c>
      <c r="U63" s="37">
        <f>SUMPRODUCT(LTA!J63:AN63,LTA!J$102:AN$102,LTA!J$105:AN$105)</f>
        <v>482.72862099999998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194.03</v>
      </c>
      <c r="Z63" s="34">
        <f>IEX!P63</f>
        <v>0</v>
      </c>
      <c r="AA63" s="75">
        <f>STOA!J63</f>
        <v>413.2</v>
      </c>
      <c r="AB63" s="75">
        <f>-STOA!P63</f>
        <v>0</v>
      </c>
      <c r="AC63">
        <f t="shared" si="0"/>
        <v>19.439291695110562</v>
      </c>
      <c r="AD63">
        <f t="shared" si="1"/>
        <v>2294.7621005799565</v>
      </c>
      <c r="AE63">
        <f>'IDT-1'!F63</f>
        <v>0</v>
      </c>
      <c r="AF63" s="24"/>
      <c r="AG63">
        <f t="shared" si="2"/>
        <v>2294.7621005799565</v>
      </c>
      <c r="AI63" s="34">
        <f>PXIL!J63</f>
        <v>0</v>
      </c>
      <c r="AJ63" s="34">
        <f>PXIL!P63</f>
        <v>0</v>
      </c>
      <c r="AK63" s="34">
        <f>RTM_IEX!J63</f>
        <v>57.92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10.078197249048872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69.607406289589392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784.73309736861847</v>
      </c>
      <c r="P64" s="36">
        <v>75.247128848868712</v>
      </c>
      <c r="Q64" s="36">
        <v>26.706932705558103</v>
      </c>
      <c r="R64" s="38">
        <v>22.2</v>
      </c>
      <c r="S64" s="38">
        <v>0</v>
      </c>
      <c r="T64" s="37">
        <f>SUMPRODUCT(LTA!J64:AN64,LTA!J$101:AN$101,LTA!J$105:AN$105)</f>
        <v>77.36</v>
      </c>
      <c r="U64" s="37">
        <f>SUMPRODUCT(LTA!J64:AN64,LTA!J$102:AN$102,LTA!J$105:AN$105)</f>
        <v>477.81512499999997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202.71</v>
      </c>
      <c r="Z64" s="34">
        <f>IEX!P64</f>
        <v>0</v>
      </c>
      <c r="AA64" s="75">
        <f>STOA!J64</f>
        <v>413.2</v>
      </c>
      <c r="AB64" s="75">
        <f>-STOA!P64</f>
        <v>0</v>
      </c>
      <c r="AC64">
        <f t="shared" si="0"/>
        <v>19.418599413878137</v>
      </c>
      <c r="AD64">
        <f t="shared" si="1"/>
        <v>2292.3194260478053</v>
      </c>
      <c r="AE64">
        <f>'IDT-1'!F64</f>
        <v>0</v>
      </c>
      <c r="AF64" s="24"/>
      <c r="AG64">
        <f t="shared" si="2"/>
        <v>2292.3194260478053</v>
      </c>
      <c r="AI64" s="34">
        <f>PXIL!J64</f>
        <v>0</v>
      </c>
      <c r="AJ64" s="34">
        <f>PXIL!P64</f>
        <v>0</v>
      </c>
      <c r="AK64" s="34">
        <f>RTM_IEX!J64</f>
        <v>57.92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10.078197249048872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69.607406289589392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787.34787875986069</v>
      </c>
      <c r="P65" s="36">
        <v>75.247128848868712</v>
      </c>
      <c r="Q65" s="36">
        <v>26.706932705558103</v>
      </c>
      <c r="R65" s="38">
        <v>22.2</v>
      </c>
      <c r="S65" s="38">
        <v>0</v>
      </c>
      <c r="T65" s="37">
        <f>SUMPRODUCT(LTA!J65:AN65,LTA!J$101:AN$101,LTA!J$105:AN$105)</f>
        <v>72.61</v>
      </c>
      <c r="U65" s="37">
        <f>SUMPRODUCT(LTA!J65:AN65,LTA!J$102:AN$102,LTA!J$105:AN$105)</f>
        <v>471.70626700000003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209.47</v>
      </c>
      <c r="Z65" s="34">
        <f>IEX!P65</f>
        <v>0</v>
      </c>
      <c r="AA65" s="75">
        <f>STOA!J65</f>
        <v>413.2</v>
      </c>
      <c r="AB65" s="75">
        <f>-STOA!P65</f>
        <v>0</v>
      </c>
      <c r="AC65">
        <f t="shared" si="0"/>
        <v>19.243929170364574</v>
      </c>
      <c r="AD65">
        <f t="shared" si="1"/>
        <v>2271.7000196825611</v>
      </c>
      <c r="AE65">
        <f>'IDT-1'!F65</f>
        <v>0</v>
      </c>
      <c r="AF65" s="24"/>
      <c r="AG65">
        <f t="shared" si="2"/>
        <v>2271.7000196825611</v>
      </c>
      <c r="AI65" s="34">
        <f>PXIL!J65</f>
        <v>0</v>
      </c>
      <c r="AJ65" s="34">
        <f>PXIL!P65</f>
        <v>0</v>
      </c>
      <c r="AK65" s="34">
        <f>RTM_IEX!J65</f>
        <v>38.61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10.078197249048872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69.607406289589392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787.50580193486917</v>
      </c>
      <c r="P66" s="36">
        <v>75.247128848868712</v>
      </c>
      <c r="Q66" s="36">
        <v>26.706932705558103</v>
      </c>
      <c r="R66" s="38">
        <v>22.2</v>
      </c>
      <c r="S66" s="38">
        <v>0</v>
      </c>
      <c r="T66" s="37">
        <f>SUMPRODUCT(LTA!J66:AN66,LTA!J$101:AN$101,LTA!J$105:AN$105)</f>
        <v>66.650000000000006</v>
      </c>
      <c r="U66" s="37">
        <f>SUMPRODUCT(LTA!J66:AN66,LTA!J$102:AN$102,LTA!J$105:AN$105)</f>
        <v>465.349919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211.4</v>
      </c>
      <c r="Z66" s="34">
        <f>IEX!P66</f>
        <v>0</v>
      </c>
      <c r="AA66" s="75">
        <f>STOA!J66</f>
        <v>413.2</v>
      </c>
      <c r="AB66" s="75">
        <f>-STOA!P66</f>
        <v>0</v>
      </c>
      <c r="AC66">
        <f t="shared" si="0"/>
        <v>19.158010401834648</v>
      </c>
      <c r="AD66">
        <f t="shared" si="1"/>
        <v>2261.5575136260995</v>
      </c>
      <c r="AE66">
        <f>'IDT-1'!F66</f>
        <v>0</v>
      </c>
      <c r="AF66" s="24"/>
      <c r="AG66">
        <f t="shared" si="2"/>
        <v>2261.5575136260995</v>
      </c>
      <c r="AI66" s="34">
        <f>PXIL!J66</f>
        <v>0</v>
      </c>
      <c r="AJ66" s="34">
        <f>PXIL!P66</f>
        <v>0</v>
      </c>
      <c r="AK66" s="34">
        <f>RTM_IEX!J66</f>
        <v>38.61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10.078197249048872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785.41929151539944</v>
      </c>
      <c r="P67" s="36">
        <v>75.247128848868712</v>
      </c>
      <c r="Q67" s="36">
        <v>26.706932705558103</v>
      </c>
      <c r="R67" s="38">
        <v>22.2</v>
      </c>
      <c r="S67" s="38">
        <v>0</v>
      </c>
      <c r="T67" s="37">
        <f>SUMPRODUCT(LTA!J67:AN67,LTA!J$101:AN$101,LTA!J$105:AN$105)</f>
        <v>59.69</v>
      </c>
      <c r="U67" s="37">
        <f>SUMPRODUCT(LTA!J67:AN67,LTA!J$102:AN$102,LTA!J$105:AN$105)</f>
        <v>459.53590999999994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205.61</v>
      </c>
      <c r="Z67" s="34">
        <f>IEX!P67</f>
        <v>0</v>
      </c>
      <c r="AA67" s="75">
        <f>STOA!J67</f>
        <v>413.65999999999997</v>
      </c>
      <c r="AB67" s="75">
        <f>-STOA!P67</f>
        <v>0</v>
      </c>
      <c r="AC67">
        <f t="shared" si="0"/>
        <v>18.826288985989482</v>
      </c>
      <c r="AD67">
        <f t="shared" si="1"/>
        <v>2222.3985902984732</v>
      </c>
      <c r="AE67">
        <f>'IDT-1'!F67</f>
        <v>0</v>
      </c>
      <c r="AF67" s="24"/>
      <c r="AG67">
        <f t="shared" si="2"/>
        <v>2222.3985902984732</v>
      </c>
      <c r="AI67" s="34">
        <f>PXIL!J67</f>
        <v>0</v>
      </c>
      <c r="AJ67" s="34">
        <f>PXIL!P67</f>
        <v>0</v>
      </c>
      <c r="AK67" s="34">
        <f>RTM_IEX!J67</f>
        <v>19.309999999999999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10.078197249048872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785.26136834039096</v>
      </c>
      <c r="P68" s="36">
        <v>75.247128848868712</v>
      </c>
      <c r="Q68" s="36">
        <v>26.706932705558103</v>
      </c>
      <c r="R68" s="38">
        <v>23.2</v>
      </c>
      <c r="S68" s="38">
        <v>0</v>
      </c>
      <c r="T68" s="37">
        <f>SUMPRODUCT(LTA!J68:AN68,LTA!J$101:AN$101,LTA!J$105:AN$105)</f>
        <v>52.92</v>
      </c>
      <c r="U68" s="37">
        <f>SUMPRODUCT(LTA!J68:AN68,LTA!J$102:AN$102,LTA!J$105:AN$105)</f>
        <v>451.79520399999996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188.23</v>
      </c>
      <c r="Z68" s="34">
        <f>IEX!P68</f>
        <v>0</v>
      </c>
      <c r="AA68" s="75">
        <f>STOA!J68</f>
        <v>413.65999999999997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18.565480500919413</v>
      </c>
      <c r="AD68">
        <f t="shared" ref="AD68:AD98" si="4">SUM(B68:AB68,AI68:AV68)-AC68</f>
        <v>2191.6107696085346</v>
      </c>
      <c r="AE68">
        <f>'IDT-1'!F68</f>
        <v>0</v>
      </c>
      <c r="AF68" s="24"/>
      <c r="AG68">
        <f t="shared" ref="AG68:AG98" si="5">SUM(AD68:AF68)</f>
        <v>2191.6107696085346</v>
      </c>
      <c r="AI68" s="34">
        <f>PXIL!J68</f>
        <v>0</v>
      </c>
      <c r="AJ68" s="34">
        <f>PXIL!P68</f>
        <v>0</v>
      </c>
      <c r="AK68" s="34">
        <f>RTM_IEX!J68</f>
        <v>19.309999999999999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10.078197249048872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786.99852249171522</v>
      </c>
      <c r="P69" s="36">
        <v>75.247128848868712</v>
      </c>
      <c r="Q69" s="36">
        <v>26.706932705558103</v>
      </c>
      <c r="R69" s="38">
        <v>23.2</v>
      </c>
      <c r="S69" s="38">
        <v>0</v>
      </c>
      <c r="T69" s="37">
        <f>SUMPRODUCT(LTA!J69:AN69,LTA!J$101:AN$101,LTA!J$105:AN$105)</f>
        <v>45.94</v>
      </c>
      <c r="U69" s="37">
        <f>SUMPRODUCT(LTA!J69:AN69,LTA!J$102:AN$102,LTA!J$105:AN$105)</f>
        <v>443.66320299999995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180.51</v>
      </c>
      <c r="Z69" s="34">
        <f>IEX!P69</f>
        <v>0</v>
      </c>
      <c r="AA69" s="75">
        <f>STOA!J69</f>
        <v>413.65999999999997</v>
      </c>
      <c r="AB69" s="75">
        <f>-STOA!P69</f>
        <v>0</v>
      </c>
      <c r="AC69">
        <f t="shared" si="3"/>
        <v>18.388283787390534</v>
      </c>
      <c r="AD69">
        <f t="shared" si="4"/>
        <v>2170.6931194733875</v>
      </c>
      <c r="AE69">
        <f>'IDT-1'!F69</f>
        <v>0</v>
      </c>
      <c r="AF69" s="24"/>
      <c r="AG69">
        <f t="shared" si="5"/>
        <v>2170.6931194733875</v>
      </c>
      <c r="AI69" s="34">
        <f>PXIL!J69</f>
        <v>0</v>
      </c>
      <c r="AJ69" s="34">
        <f>PXIL!P69</f>
        <v>0</v>
      </c>
      <c r="AK69" s="34">
        <f>RTM_IEX!J69</f>
        <v>19.309999999999999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10.078197249048872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786.99852249171522</v>
      </c>
      <c r="P70" s="36">
        <v>75.247128848868712</v>
      </c>
      <c r="Q70" s="36">
        <v>26.706932705558103</v>
      </c>
      <c r="R70" s="38">
        <v>23.2</v>
      </c>
      <c r="S70" s="38">
        <v>0</v>
      </c>
      <c r="T70" s="37">
        <f>SUMPRODUCT(LTA!J70:AN70,LTA!J$101:AN$101,LTA!J$105:AN$105)</f>
        <v>37.909999999999997</v>
      </c>
      <c r="U70" s="37">
        <f>SUMPRODUCT(LTA!J70:AN70,LTA!J$102:AN$102,LTA!J$105:AN$105)</f>
        <v>436.10346099999998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167</v>
      </c>
      <c r="Z70" s="34">
        <f>IEX!P70</f>
        <v>0</v>
      </c>
      <c r="AA70" s="75">
        <f>STOA!J70</f>
        <v>413.65999999999997</v>
      </c>
      <c r="AB70" s="75">
        <f>-STOA!P70</f>
        <v>0</v>
      </c>
      <c r="AC70">
        <f t="shared" si="3"/>
        <v>18.143845954590535</v>
      </c>
      <c r="AD70">
        <f t="shared" si="4"/>
        <v>2141.8378153061876</v>
      </c>
      <c r="AE70">
        <f>'IDT-1'!F70</f>
        <v>0</v>
      </c>
      <c r="AF70" s="24"/>
      <c r="AG70">
        <f t="shared" si="5"/>
        <v>2141.8378153061876</v>
      </c>
      <c r="AI70" s="34">
        <f>PXIL!J70</f>
        <v>0</v>
      </c>
      <c r="AJ70" s="34">
        <f>PXIL!P70</f>
        <v>0</v>
      </c>
      <c r="AK70" s="34">
        <f>RTM_IEX!J70</f>
        <v>19.309999999999999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10.078197249048872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789.4980627055952</v>
      </c>
      <c r="P71" s="36">
        <v>75.247128848868712</v>
      </c>
      <c r="Q71" s="36">
        <v>26.706932705558103</v>
      </c>
      <c r="R71" s="38">
        <v>18.690000000000001</v>
      </c>
      <c r="S71" s="38">
        <v>0</v>
      </c>
      <c r="T71" s="37">
        <f>SUMPRODUCT(LTA!J71:AN71,LTA!J$101:AN$101,LTA!J$105:AN$105)</f>
        <v>31.66</v>
      </c>
      <c r="U71" s="37">
        <f>SUMPRODUCT(LTA!J71:AN71,LTA!J$102:AN$102,LTA!J$105:AN$105)</f>
        <v>430.568197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95.56</v>
      </c>
      <c r="Z71" s="34">
        <f>IEX!P71</f>
        <v>0</v>
      </c>
      <c r="AA71" s="75">
        <f>STOA!J71</f>
        <v>470.39000000000004</v>
      </c>
      <c r="AB71" s="75">
        <f>-STOA!P71</f>
        <v>0</v>
      </c>
      <c r="AC71">
        <f t="shared" si="3"/>
        <v>17.742193874787127</v>
      </c>
      <c r="AD71">
        <f t="shared" si="4"/>
        <v>2094.4237435998712</v>
      </c>
      <c r="AE71">
        <f>'IDT-1'!F71</f>
        <v>0</v>
      </c>
      <c r="AF71" s="24"/>
      <c r="AG71">
        <f t="shared" si="5"/>
        <v>2094.4237435998712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10.078197249048872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789.4980627055952</v>
      </c>
      <c r="P72" s="36">
        <v>75.247128848868712</v>
      </c>
      <c r="Q72" s="36">
        <v>26.706932705558103</v>
      </c>
      <c r="R72" s="38">
        <v>13.599999999999998</v>
      </c>
      <c r="S72" s="38">
        <v>0</v>
      </c>
      <c r="T72" s="37">
        <f>SUMPRODUCT(LTA!J72:AN72,LTA!J$101:AN$101,LTA!J$105:AN$105)</f>
        <v>23.75</v>
      </c>
      <c r="U72" s="37">
        <f>SUMPRODUCT(LTA!J72:AN72,LTA!J$102:AN$102,LTA!J$105:AN$105)</f>
        <v>423.49590499999999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78.19</v>
      </c>
      <c r="Z72" s="34">
        <f>IEX!P72</f>
        <v>0</v>
      </c>
      <c r="AA72" s="75">
        <f>STOA!J72</f>
        <v>470.39000000000004</v>
      </c>
      <c r="AB72" s="75">
        <f>-STOA!P72</f>
        <v>0</v>
      </c>
      <c r="AC72">
        <f t="shared" si="3"/>
        <v>17.427678621987127</v>
      </c>
      <c r="AD72">
        <f t="shared" si="4"/>
        <v>2057.295966852671</v>
      </c>
      <c r="AE72">
        <f>'IDT-1'!F72</f>
        <v>0</v>
      </c>
      <c r="AF72" s="24"/>
      <c r="AG72">
        <f t="shared" si="5"/>
        <v>2057.295966852671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10.078197249048872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791.05992207849647</v>
      </c>
      <c r="P73" s="36">
        <v>75.247128848868712</v>
      </c>
      <c r="Q73" s="36">
        <v>26.706932705558103</v>
      </c>
      <c r="R73" s="38">
        <v>8.9625454545454541</v>
      </c>
      <c r="S73" s="38">
        <v>0</v>
      </c>
      <c r="T73" s="37">
        <f>SUMPRODUCT(LTA!J73:AN73,LTA!J$101:AN$101,LTA!J$105:AN$105)</f>
        <v>17.850000000000001</v>
      </c>
      <c r="U73" s="37">
        <f>SUMPRODUCT(LTA!J73:AN73,LTA!J$102:AN$102,LTA!J$105:AN$105)</f>
        <v>416.45285999999999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470.39000000000004</v>
      </c>
      <c r="AB73" s="75">
        <f>-STOA!P73</f>
        <v>0</v>
      </c>
      <c r="AC73">
        <f t="shared" si="3"/>
        <v>16.814742044537681</v>
      </c>
      <c r="AD73">
        <f t="shared" si="4"/>
        <v>1984.9402632575673</v>
      </c>
      <c r="AE73">
        <f>'IDT-1'!F73</f>
        <v>0</v>
      </c>
      <c r="AF73" s="24"/>
      <c r="AG73">
        <f t="shared" si="5"/>
        <v>1984.9402632575673</v>
      </c>
      <c r="AI73" s="34">
        <f>PXIL!J73</f>
        <v>0</v>
      </c>
      <c r="AJ73" s="34">
        <f>PXIL!P73</f>
        <v>0</v>
      </c>
      <c r="AK73" s="34">
        <f>RTM_IEX!J73</f>
        <v>21.24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10.078197249048872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793.50428387237264</v>
      </c>
      <c r="P74" s="36">
        <v>75.247128848868712</v>
      </c>
      <c r="Q74" s="36">
        <v>26.706932705558103</v>
      </c>
      <c r="R74" s="38">
        <v>4.4499999999999993</v>
      </c>
      <c r="S74" s="38">
        <v>0</v>
      </c>
      <c r="T74" s="37">
        <f>SUMPRODUCT(LTA!J74:AN74,LTA!J$101:AN$101,LTA!J$105:AN$105)</f>
        <v>13.06</v>
      </c>
      <c r="U74" s="37">
        <f>SUMPRODUCT(LTA!J74:AN74,LTA!J$102:AN$102,LTA!J$105:AN$105)</f>
        <v>409.65927299999998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470.39000000000004</v>
      </c>
      <c r="AB74" s="75">
        <f>-STOA!P74</f>
        <v>0</v>
      </c>
      <c r="AC74">
        <f t="shared" si="3"/>
        <v>16.537863170988057</v>
      </c>
      <c r="AD74">
        <f t="shared" si="4"/>
        <v>1952.2553714704477</v>
      </c>
      <c r="AE74">
        <f>'IDT-1'!F74</f>
        <v>0</v>
      </c>
      <c r="AF74" s="24"/>
      <c r="AG74">
        <f t="shared" si="5"/>
        <v>1952.2553714704477</v>
      </c>
      <c r="AI74" s="34">
        <f>PXIL!J74</f>
        <v>0</v>
      </c>
      <c r="AJ74" s="34">
        <f>PXIL!P74</f>
        <v>0</v>
      </c>
      <c r="AK74" s="34">
        <f>RTM_IEX!J74</f>
        <v>1.93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10.166344746853964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798.65443391165593</v>
      </c>
      <c r="P75" s="36">
        <v>75.247128848868712</v>
      </c>
      <c r="Q75" s="36">
        <v>26.706932705558103</v>
      </c>
      <c r="R75" s="38">
        <v>0</v>
      </c>
      <c r="S75" s="38">
        <v>0</v>
      </c>
      <c r="T75" s="37">
        <f>SUMPRODUCT(LTA!J75:AN75,LTA!J$101:AN$101,LTA!J$105:AN$105)</f>
        <v>9.379999999999999</v>
      </c>
      <c r="U75" s="37">
        <f>SUMPRODUCT(LTA!J75:AN75,LTA!J$102:AN$102,LTA!J$105:AN$105)</f>
        <v>400.16083700000001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473.73999999999995</v>
      </c>
      <c r="AB75" s="75">
        <f>-STOA!P75</f>
        <v>0</v>
      </c>
      <c r="AC75">
        <f t="shared" si="3"/>
        <v>16.675193534471607</v>
      </c>
      <c r="AD75">
        <f t="shared" si="4"/>
        <v>1914.2381726440526</v>
      </c>
      <c r="AE75">
        <f>'IDT-1'!F75</f>
        <v>0</v>
      </c>
      <c r="AF75" s="24"/>
      <c r="AG75">
        <f t="shared" si="5"/>
        <v>1914.2381726440526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-27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10.166344746853964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754.57436002569818</v>
      </c>
      <c r="P76" s="36">
        <v>75.247128848868712</v>
      </c>
      <c r="Q76" s="36">
        <v>26.706932705558103</v>
      </c>
      <c r="R76" s="38">
        <v>0</v>
      </c>
      <c r="S76" s="38">
        <v>0</v>
      </c>
      <c r="T76" s="37">
        <f>SUMPRODUCT(LTA!J76:AN76,LTA!J$101:AN$101,LTA!J$105:AN$105)</f>
        <v>5.84</v>
      </c>
      <c r="U76" s="37">
        <f>SUMPRODUCT(LTA!J76:AN76,LTA!J$102:AN$102,LTA!J$105:AN$105)</f>
        <v>395.08027300000003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473.73999999999995</v>
      </c>
      <c r="AB76" s="75">
        <f>-STOA!P76</f>
        <v>0</v>
      </c>
      <c r="AC76">
        <f t="shared" si="3"/>
        <v>16.139325441255782</v>
      </c>
      <c r="AD76">
        <f t="shared" si="4"/>
        <v>1873.0734028513104</v>
      </c>
      <c r="AE76">
        <f>'IDT-1'!F76</f>
        <v>0</v>
      </c>
      <c r="AF76" s="24"/>
      <c r="AG76">
        <f t="shared" si="5"/>
        <v>1873.0734028513104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-16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10.166344746853964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744.6678666915401</v>
      </c>
      <c r="P77" s="36">
        <v>75.247128848868712</v>
      </c>
      <c r="Q77" s="36">
        <v>26.706932705558103</v>
      </c>
      <c r="R77" s="38">
        <v>0</v>
      </c>
      <c r="S77" s="38">
        <v>0</v>
      </c>
      <c r="T77" s="37">
        <f>SUMPRODUCT(LTA!J77:AN77,LTA!J$101:AN$101,LTA!J$105:AN$105)</f>
        <v>1.4</v>
      </c>
      <c r="U77" s="37">
        <f>SUMPRODUCT(LTA!J77:AN77,LTA!J$102:AN$102,LTA!J$105:AN$105)</f>
        <v>391.73758099999998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473.73999999999995</v>
      </c>
      <c r="AB77" s="75">
        <f>-STOA!P77</f>
        <v>0</v>
      </c>
      <c r="AC77">
        <f t="shared" si="3"/>
        <v>16.270284489370191</v>
      </c>
      <c r="AD77">
        <f t="shared" si="4"/>
        <v>1822.2532584690377</v>
      </c>
      <c r="AE77">
        <f>'IDT-1'!F77</f>
        <v>0</v>
      </c>
      <c r="AF77" s="24"/>
      <c r="AG77">
        <f t="shared" si="5"/>
        <v>1822.2532584690377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-49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10.166344746853964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741.45123069635883</v>
      </c>
      <c r="P78" s="36">
        <v>75.247128848868712</v>
      </c>
      <c r="Q78" s="36">
        <v>26.706932705558103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389.67774099999997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473.73999999999995</v>
      </c>
      <c r="AB78" s="75">
        <f>-STOA!P78</f>
        <v>0</v>
      </c>
      <c r="AC78">
        <f t="shared" si="3"/>
        <v>16.300005668259558</v>
      </c>
      <c r="AD78">
        <f t="shared" si="4"/>
        <v>1805.6770612949674</v>
      </c>
      <c r="AE78">
        <f>'IDT-1'!F78</f>
        <v>0</v>
      </c>
      <c r="AF78" s="24"/>
      <c r="AG78">
        <f t="shared" si="5"/>
        <v>1805.6770612949674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-59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10.166344746853964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29.999927191534798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728.25878582196856</v>
      </c>
      <c r="P79" s="36">
        <v>75.247128848868712</v>
      </c>
      <c r="Q79" s="36">
        <v>26.706932705558103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391.43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474.47999999999996</v>
      </c>
      <c r="AB79" s="75">
        <f>-STOA!P79</f>
        <v>0</v>
      </c>
      <c r="AC79">
        <f t="shared" si="3"/>
        <v>15.980310236751569</v>
      </c>
      <c r="AD79">
        <f t="shared" si="4"/>
        <v>1822.1664980436199</v>
      </c>
      <c r="AE79">
        <f>'IDT-1'!F79</f>
        <v>0</v>
      </c>
      <c r="AF79" s="24"/>
      <c r="AG79">
        <f t="shared" si="5"/>
        <v>1822.1664980436199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-32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10.166344746853964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29.999932132838655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733.08570059000328</v>
      </c>
      <c r="P80" s="36">
        <v>75.247128848868712</v>
      </c>
      <c r="Q80" s="36">
        <v>26.706932705558103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391.43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474.47999999999996</v>
      </c>
      <c r="AB80" s="75">
        <f>-STOA!P80</f>
        <v>0</v>
      </c>
      <c r="AC80">
        <f t="shared" si="3"/>
        <v>15.919202469611344</v>
      </c>
      <c r="AD80">
        <f t="shared" si="4"/>
        <v>1839.0545255200987</v>
      </c>
      <c r="AE80">
        <f>'IDT-1'!F80</f>
        <v>0</v>
      </c>
      <c r="AF80" s="24"/>
      <c r="AG80">
        <f t="shared" si="5"/>
        <v>1839.0545255200987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10.166344746853964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29.999946432397689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746.8229237346394</v>
      </c>
      <c r="P81" s="36">
        <v>75.247128848868712</v>
      </c>
      <c r="Q81" s="36">
        <v>26.706932705558103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391.26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474.47999999999996</v>
      </c>
      <c r="AB81" s="75">
        <f>-STOA!P81</f>
        <v>0</v>
      </c>
      <c r="AC81">
        <f t="shared" si="3"/>
        <v>16.143292314566143</v>
      </c>
      <c r="AD81">
        <f t="shared" si="4"/>
        <v>1839.3976731193388</v>
      </c>
      <c r="AE81">
        <f>'IDT-1'!F81</f>
        <v>0</v>
      </c>
      <c r="AF81" s="24"/>
      <c r="AG81">
        <f t="shared" si="5"/>
        <v>1839.3976731193388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-33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10.166344746853964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29.999941065535122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756.47588369427285</v>
      </c>
      <c r="P82" s="36">
        <v>75.247128848868712</v>
      </c>
      <c r="Q82" s="36">
        <v>26.706932705558103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391.09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474.47999999999996</v>
      </c>
      <c r="AB82" s="75">
        <f>-STOA!P82</f>
        <v>0</v>
      </c>
      <c r="AC82">
        <f t="shared" si="3"/>
        <v>16.231420290870307</v>
      </c>
      <c r="AD82">
        <f t="shared" si="4"/>
        <v>1847.7924997358057</v>
      </c>
      <c r="AE82">
        <f>'IDT-1'!F82</f>
        <v>0</v>
      </c>
      <c r="AF82" s="24"/>
      <c r="AG82">
        <f t="shared" si="5"/>
        <v>1847.7924997358057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10.166344746853964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29.999934360231048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746.8229237346394</v>
      </c>
      <c r="P83" s="36">
        <v>75.247128848868712</v>
      </c>
      <c r="Q83" s="36">
        <v>26.706932705558103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390.76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475.66999999999996</v>
      </c>
      <c r="AB83" s="75">
        <f>-STOA!P83</f>
        <v>0</v>
      </c>
      <c r="AC83">
        <f t="shared" si="3"/>
        <v>16.123674739985276</v>
      </c>
      <c r="AD83">
        <f t="shared" si="4"/>
        <v>1843.1072786217533</v>
      </c>
      <c r="AE83">
        <f>'IDT-1'!F83</f>
        <v>0</v>
      </c>
      <c r="AF83" s="24"/>
      <c r="AG83">
        <f t="shared" si="5"/>
        <v>1843.1072786217533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10.166344746853964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29.999939521006368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756.47588369427285</v>
      </c>
      <c r="P84" s="36">
        <v>75.247128848868712</v>
      </c>
      <c r="Q84" s="36">
        <v>26.706932705558103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390.43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475.66999999999996</v>
      </c>
      <c r="AB84" s="75">
        <f>-STOA!P84</f>
        <v>0</v>
      </c>
      <c r="AC84">
        <f t="shared" si="3"/>
        <v>16.185045331546931</v>
      </c>
      <c r="AD84">
        <f t="shared" si="4"/>
        <v>1854.3688731506004</v>
      </c>
      <c r="AE84">
        <f>'IDT-1'!F84</f>
        <v>0</v>
      </c>
      <c r="AF84" s="24"/>
      <c r="AG84">
        <f t="shared" si="5"/>
        <v>1854.3688731506004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-28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10.166344746853964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29.999937893342164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757.19900346828626</v>
      </c>
      <c r="P85" s="36">
        <v>75.247128848868712</v>
      </c>
      <c r="Q85" s="36">
        <v>26.706932705558103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392.93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475.66999999999996</v>
      </c>
      <c r="AB85" s="75">
        <f>-STOA!P85</f>
        <v>0</v>
      </c>
      <c r="AC85">
        <f t="shared" si="3"/>
        <v>15.974927107679367</v>
      </c>
      <c r="AD85">
        <f t="shared" si="4"/>
        <v>1885.8021095208169</v>
      </c>
      <c r="AE85">
        <f>'IDT-1'!F85</f>
        <v>0</v>
      </c>
      <c r="AF85" s="24"/>
      <c r="AG85">
        <f t="shared" si="5"/>
        <v>1885.8021095208169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10.166344746853964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29.999940243805273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764.84416296406948</v>
      </c>
      <c r="P86" s="36">
        <v>75.247128848868712</v>
      </c>
      <c r="Q86" s="36">
        <v>26.706932705558103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392.43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475.66999999999996</v>
      </c>
      <c r="AB86" s="75">
        <f>-STOA!P86</f>
        <v>0</v>
      </c>
      <c r="AC86">
        <f t="shared" si="3"/>
        <v>16.03494646718784</v>
      </c>
      <c r="AD86">
        <f t="shared" si="4"/>
        <v>1892.8872520075549</v>
      </c>
      <c r="AE86">
        <f>'IDT-1'!F86</f>
        <v>0</v>
      </c>
      <c r="AF86" s="24"/>
      <c r="AG86">
        <f t="shared" si="5"/>
        <v>1892.8872520075549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10.166344746853964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29.999939029347207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769.67120279140295</v>
      </c>
      <c r="P87" s="36">
        <v>75.247128848868712</v>
      </c>
      <c r="Q87" s="36">
        <v>26.706932705558103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389.59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476.13999999999993</v>
      </c>
      <c r="AB87" s="75">
        <f>-STOA!P87</f>
        <v>0</v>
      </c>
      <c r="AC87">
        <f t="shared" si="3"/>
        <v>16.094057591535989</v>
      </c>
      <c r="AD87">
        <f t="shared" si="4"/>
        <v>1899.865179496082</v>
      </c>
      <c r="AE87">
        <f>'IDT-1'!F87</f>
        <v>0</v>
      </c>
      <c r="AF87" s="24"/>
      <c r="AG87">
        <f t="shared" si="5"/>
        <v>1899.865179496082</v>
      </c>
      <c r="AI87" s="34">
        <f>PXIL!J87</f>
        <v>0</v>
      </c>
      <c r="AJ87" s="34">
        <f>PXIL!P87</f>
        <v>0</v>
      </c>
      <c r="AK87" s="34">
        <f>RTM_IEX!J87</f>
        <v>4.58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10.166344746853964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29.99994746427571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838.44147553318851</v>
      </c>
      <c r="P88" s="36">
        <v>75.247128848868712</v>
      </c>
      <c r="Q88" s="36">
        <v>26.706932705558103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389.43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476.13999999999993</v>
      </c>
      <c r="AB88" s="75">
        <f>-STOA!P88</f>
        <v>0</v>
      </c>
      <c r="AC88">
        <f t="shared" si="3"/>
        <v>16.66811595342039</v>
      </c>
      <c r="AD88">
        <f t="shared" si="4"/>
        <v>1967.6314023109119</v>
      </c>
      <c r="AE88">
        <f>'IDT-1'!F88</f>
        <v>0</v>
      </c>
      <c r="AF88" s="24"/>
      <c r="AG88">
        <f t="shared" si="5"/>
        <v>1967.6314023109119</v>
      </c>
      <c r="AI88" s="34">
        <f>PXIL!J88</f>
        <v>0</v>
      </c>
      <c r="AJ88" s="34">
        <f>PXIL!P88</f>
        <v>0</v>
      </c>
      <c r="AK88" s="34">
        <f>RTM_IEX!J88</f>
        <v>4.3099999999999996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10.166344746853964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69.999905025507431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877.70485953318848</v>
      </c>
      <c r="P89" s="36">
        <v>75.247128848868712</v>
      </c>
      <c r="Q89" s="36">
        <v>26.706932705558103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389.09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476.13999999999993</v>
      </c>
      <c r="AB89" s="75">
        <f>-STOA!P89</f>
        <v>0</v>
      </c>
      <c r="AC89">
        <f t="shared" si="3"/>
        <v>17.36263728433385</v>
      </c>
      <c r="AD89">
        <f t="shared" si="4"/>
        <v>2033.5502225412299</v>
      </c>
      <c r="AE89">
        <f>'IDT-1'!F89</f>
        <v>0</v>
      </c>
      <c r="AF89" s="24"/>
      <c r="AG89">
        <f t="shared" si="5"/>
        <v>2033.5502225412299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10.166344746853964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90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871.31524278770473</v>
      </c>
      <c r="P90" s="36">
        <v>75.247128848868712</v>
      </c>
      <c r="Q90" s="36">
        <v>26.706932705558103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388.93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476.13999999999993</v>
      </c>
      <c r="AB90" s="75">
        <f>-STOA!P90</f>
        <v>0</v>
      </c>
      <c r="AC90">
        <f t="shared" si="3"/>
        <v>17.628772039658411</v>
      </c>
      <c r="AD90">
        <f t="shared" si="4"/>
        <v>2081.0345660149146</v>
      </c>
      <c r="AE90">
        <f>'IDT-1'!F90</f>
        <v>0</v>
      </c>
      <c r="AF90" s="24"/>
      <c r="AG90">
        <f t="shared" si="5"/>
        <v>2081.0345660149146</v>
      </c>
      <c r="AI90" s="34">
        <f>PXIL!J90</f>
        <v>0</v>
      </c>
      <c r="AJ90" s="34">
        <f>PXIL!P90</f>
        <v>0</v>
      </c>
      <c r="AK90" s="34">
        <f>RTM_IEX!J90</f>
        <v>26.3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10.166344746853964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100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865.37377422557677</v>
      </c>
      <c r="P91" s="36">
        <v>75.247128848868712</v>
      </c>
      <c r="Q91" s="36">
        <v>26.706932705558103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388.76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32.14</v>
      </c>
      <c r="Z91" s="34">
        <f>IEX!P91</f>
        <v>0</v>
      </c>
      <c r="AA91" s="75">
        <f>STOA!J91</f>
        <v>473.80000000000007</v>
      </c>
      <c r="AB91" s="75">
        <f>-STOA!P91</f>
        <v>0</v>
      </c>
      <c r="AC91">
        <f t="shared" si="3"/>
        <v>17.999871703736535</v>
      </c>
      <c r="AD91">
        <f t="shared" si="4"/>
        <v>2124.8419977887083</v>
      </c>
      <c r="AE91">
        <f>'IDT-1'!F91</f>
        <v>0</v>
      </c>
      <c r="AF91" s="24"/>
      <c r="AG91">
        <f t="shared" si="5"/>
        <v>2124.8419977887083</v>
      </c>
      <c r="AI91" s="34">
        <f>PXIL!J91</f>
        <v>0</v>
      </c>
      <c r="AJ91" s="34">
        <f>PXIL!P91</f>
        <v>0</v>
      </c>
      <c r="AK91" s="34">
        <f>RTM_IEX!J91</f>
        <v>36.79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10.166344746853964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120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866.69240257952163</v>
      </c>
      <c r="P92" s="36">
        <v>75.247128848868712</v>
      </c>
      <c r="Q92" s="36">
        <v>26.706932705558103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388.43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56.32</v>
      </c>
      <c r="Z92" s="34">
        <f>IEX!P92</f>
        <v>0</v>
      </c>
      <c r="AA92" s="75">
        <f>STOA!J92</f>
        <v>473.80000000000007</v>
      </c>
      <c r="AB92" s="75">
        <f>-STOA!P92</f>
        <v>0</v>
      </c>
      <c r="AC92">
        <f t="shared" si="3"/>
        <v>18.286552181909673</v>
      </c>
      <c r="AD92">
        <f t="shared" si="4"/>
        <v>2158.6839456644798</v>
      </c>
      <c r="AE92">
        <f>'IDT-1'!F92</f>
        <v>0</v>
      </c>
      <c r="AF92" s="24"/>
      <c r="AG92">
        <f t="shared" si="5"/>
        <v>2158.6839456644798</v>
      </c>
      <c r="AI92" s="34">
        <f>PXIL!J92</f>
        <v>0</v>
      </c>
      <c r="AJ92" s="34">
        <f>PXIL!P92</f>
        <v>0</v>
      </c>
      <c r="AK92" s="34">
        <f>RTM_IEX!J92</f>
        <v>25.75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10.166344746853964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160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868.24678799405103</v>
      </c>
      <c r="P93" s="36">
        <v>75.247128848868712</v>
      </c>
      <c r="Q93" s="36">
        <v>26.706932705558103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394.77000000000004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59.3</v>
      </c>
      <c r="Z93" s="34">
        <f>IEX!P93</f>
        <v>0</v>
      </c>
      <c r="AA93" s="75">
        <f>STOA!J93</f>
        <v>473.80000000000007</v>
      </c>
      <c r="AB93" s="75">
        <f>-STOA!P93</f>
        <v>0</v>
      </c>
      <c r="AC93">
        <f t="shared" si="3"/>
        <v>18.497597019391719</v>
      </c>
      <c r="AD93">
        <f t="shared" si="4"/>
        <v>2183.5972862415274</v>
      </c>
      <c r="AE93">
        <f>'IDT-1'!F93</f>
        <v>0</v>
      </c>
      <c r="AF93" s="24"/>
      <c r="AG93">
        <f t="shared" si="5"/>
        <v>2183.5972862415274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6.7512195121951226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195.77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885.43584504881392</v>
      </c>
      <c r="P94" s="36">
        <v>75.247128848868712</v>
      </c>
      <c r="Q94" s="36">
        <v>26.706932705558103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398.53000000000003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83.99</v>
      </c>
      <c r="Z94" s="34">
        <f>IEX!P94</f>
        <v>0</v>
      </c>
      <c r="AA94" s="75">
        <f>STOA!J94</f>
        <v>417.62</v>
      </c>
      <c r="AB94" s="75">
        <f>-STOA!P94</f>
        <v>0</v>
      </c>
      <c r="AC94">
        <f t="shared" si="3"/>
        <v>18.782558046680592</v>
      </c>
      <c r="AD94">
        <f t="shared" si="4"/>
        <v>2217.2362570343425</v>
      </c>
      <c r="AE94">
        <f>'IDT-1'!F94</f>
        <v>0</v>
      </c>
      <c r="AF94" s="24"/>
      <c r="AG94">
        <f t="shared" si="5"/>
        <v>2217.2362570343425</v>
      </c>
      <c r="AI94" s="34">
        <f>PXIL!J94</f>
        <v>0</v>
      </c>
      <c r="AJ94" s="34">
        <f>PXIL!P94</f>
        <v>0</v>
      </c>
      <c r="AK94" s="34">
        <f>RTM_IEX!J94</f>
        <v>12.11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6.7512195121951226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195.77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907.98584504881387</v>
      </c>
      <c r="P95" s="36">
        <v>75.247128848868712</v>
      </c>
      <c r="Q95" s="36">
        <v>26.706932705558103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402.46000000000004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93.98</v>
      </c>
      <c r="Z95" s="34">
        <f>IEX!P95</f>
        <v>0</v>
      </c>
      <c r="AA95" s="75">
        <f>STOA!J95</f>
        <v>417.62</v>
      </c>
      <c r="AB95" s="75">
        <f>-STOA!P95</f>
        <v>0</v>
      </c>
      <c r="AC95">
        <f t="shared" si="3"/>
        <v>18.987182046680594</v>
      </c>
      <c r="AD95">
        <f t="shared" si="4"/>
        <v>2241.3916330343427</v>
      </c>
      <c r="AE95">
        <f>'IDT-1'!F95</f>
        <v>0</v>
      </c>
      <c r="AF95" s="24"/>
      <c r="AG95">
        <f t="shared" si="5"/>
        <v>2241.3916330343427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6.7512195121951226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195.77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932.54584504881382</v>
      </c>
      <c r="P96" s="36">
        <v>75.247128848868712</v>
      </c>
      <c r="Q96" s="36">
        <v>26.706932705558103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402.46000000000004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95.76</v>
      </c>
      <c r="Z96" s="34">
        <f>IEX!P96</f>
        <v>0</v>
      </c>
      <c r="AA96" s="75">
        <f>STOA!J96</f>
        <v>417.62</v>
      </c>
      <c r="AB96" s="75">
        <f>-STOA!P96</f>
        <v>0</v>
      </c>
      <c r="AC96">
        <f t="shared" si="3"/>
        <v>19.208438046680591</v>
      </c>
      <c r="AD96">
        <f t="shared" si="4"/>
        <v>2267.5103770343426</v>
      </c>
      <c r="AE96">
        <f>'IDT-1'!F96</f>
        <v>0</v>
      </c>
      <c r="AF96" s="24"/>
      <c r="AG96">
        <f t="shared" si="5"/>
        <v>2267.5103770343426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6.7512195121951226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195.77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960.53786430935133</v>
      </c>
      <c r="P97" s="36">
        <v>75.247128848868712</v>
      </c>
      <c r="Q97" s="36">
        <v>26.706932705558103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406.71000000000004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99.76</v>
      </c>
      <c r="Z97" s="34">
        <f>IEX!P97</f>
        <v>0</v>
      </c>
      <c r="AA97" s="75">
        <f>STOA!J97</f>
        <v>417.62</v>
      </c>
      <c r="AB97" s="75">
        <f>-STOA!P97</f>
        <v>0</v>
      </c>
      <c r="AC97">
        <f t="shared" si="3"/>
        <v>19.512871008469105</v>
      </c>
      <c r="AD97">
        <f t="shared" si="4"/>
        <v>2303.4479633330911</v>
      </c>
      <c r="AE97">
        <f>'IDT-1'!F97</f>
        <v>0</v>
      </c>
      <c r="AF97" s="24"/>
      <c r="AG97">
        <f t="shared" si="5"/>
        <v>2303.4479633330911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6.7512195121951226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195.77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955.50786430935136</v>
      </c>
      <c r="P98" s="36">
        <v>75.247128848868712</v>
      </c>
      <c r="Q98" s="36">
        <v>26.706932705558103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101.44</v>
      </c>
      <c r="Z98" s="34">
        <f>IEX!P98</f>
        <v>0</v>
      </c>
      <c r="AA98" s="75">
        <f>STOA!J98</f>
        <v>417.62</v>
      </c>
      <c r="AB98" s="75">
        <f>-STOA!P98</f>
        <v>0</v>
      </c>
      <c r="AC98">
        <f t="shared" si="3"/>
        <v>19.520515008469108</v>
      </c>
      <c r="AD98">
        <f t="shared" si="4"/>
        <v>2304.3503193330916</v>
      </c>
      <c r="AE98">
        <f>'IDT-1'!F98</f>
        <v>0</v>
      </c>
      <c r="AF98" s="24"/>
      <c r="AG98">
        <f t="shared" si="5"/>
        <v>2304.3503193330916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0.19357498799999973</v>
      </c>
      <c r="E99">
        <f t="shared" si="6"/>
        <v>0.23781173468298589</v>
      </c>
      <c r="F99">
        <f t="shared" si="6"/>
        <v>0</v>
      </c>
      <c r="G99">
        <f t="shared" si="6"/>
        <v>1.347715000000002</v>
      </c>
      <c r="H99">
        <f t="shared" si="6"/>
        <v>0</v>
      </c>
      <c r="I99">
        <f t="shared" si="6"/>
        <v>1.6705768220188453</v>
      </c>
      <c r="J99">
        <f t="shared" si="6"/>
        <v>0</v>
      </c>
      <c r="K99">
        <f t="shared" si="6"/>
        <v>1.0847123225899558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16.854593666723662</v>
      </c>
      <c r="P99" s="36">
        <f t="shared" si="6"/>
        <v>1.5821611218190783</v>
      </c>
      <c r="Q99" s="36">
        <f t="shared" si="6"/>
        <v>0.56831855907634687</v>
      </c>
      <c r="R99" s="38">
        <f>SUM(R3:R98)/4000</f>
        <v>0.23838249945887444</v>
      </c>
      <c r="S99" s="38">
        <f t="shared" si="6"/>
        <v>0</v>
      </c>
      <c r="T99" s="37">
        <f t="shared" si="6"/>
        <v>0.83521750000000028</v>
      </c>
      <c r="U99" s="37">
        <f t="shared" si="6"/>
        <v>9.712997976999997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0.77560500000000021</v>
      </c>
      <c r="Z99" s="34">
        <f t="shared" si="6"/>
        <v>0</v>
      </c>
      <c r="AA99" s="75">
        <f t="shared" si="6"/>
        <v>10.626875000000004</v>
      </c>
      <c r="AB99" s="75">
        <f t="shared" si="6"/>
        <v>0</v>
      </c>
      <c r="AC99">
        <f t="shared" si="6"/>
        <v>0.39091709127438762</v>
      </c>
      <c r="AD99">
        <f t="shared" si="6"/>
        <v>45.817442600095362</v>
      </c>
      <c r="AE99">
        <f t="shared" si="6"/>
        <v>0</v>
      </c>
      <c r="AG99">
        <f t="shared" si="6"/>
        <v>45.817442600095362</v>
      </c>
      <c r="AI99">
        <f t="shared" si="6"/>
        <v>0</v>
      </c>
      <c r="AJ99">
        <f t="shared" si="6"/>
        <v>0</v>
      </c>
      <c r="AK99">
        <f t="shared" si="6"/>
        <v>0.64381750000000026</v>
      </c>
      <c r="AL99">
        <f t="shared" si="6"/>
        <v>-0.16400000000000001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2.1061750073163594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63.28471191528682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-95</v>
      </c>
      <c r="AA3" s="75">
        <f>STOA!K3</f>
        <v>131.38999999999999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3.2026989028143276</v>
      </c>
      <c r="AD3">
        <f>SUM(B3:AB3,AI3:AV3)-AC3</f>
        <v>187.26622001978885</v>
      </c>
      <c r="AE3">
        <f>'IDT-1'!E3</f>
        <v>0</v>
      </c>
      <c r="AF3" s="24"/>
      <c r="AG3">
        <f>SUM(AD3:AF3)</f>
        <v>187.26622001978885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2.1061750073163594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63.28747399252881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-95</v>
      </c>
      <c r="AA4" s="75">
        <f>STOA!K4</f>
        <v>131.38999999999999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3.2027221042631604</v>
      </c>
      <c r="AD4">
        <f t="shared" ref="AD4:AD67" si="1">SUM(B4:AB4,AI4:AV4)-AC4</f>
        <v>187.26895889558199</v>
      </c>
      <c r="AE4">
        <f>'IDT-1'!E4</f>
        <v>0</v>
      </c>
      <c r="AF4" s="24"/>
      <c r="AG4">
        <f t="shared" ref="AG4:AG67" si="2">SUM(AD4:AF4)</f>
        <v>187.26895889558199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2.1061750073163594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62.111738664965515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-95</v>
      </c>
      <c r="AA5" s="75">
        <f>STOA!K5</f>
        <v>131.38999999999999</v>
      </c>
      <c r="AB5" s="75">
        <f>-STOA!Q5</f>
        <v>0</v>
      </c>
      <c r="AC5">
        <f t="shared" si="0"/>
        <v>3.1928459275116285</v>
      </c>
      <c r="AD5">
        <f t="shared" si="1"/>
        <v>186.10309974477022</v>
      </c>
      <c r="AE5">
        <f>'IDT-1'!E5</f>
        <v>0</v>
      </c>
      <c r="AF5" s="24"/>
      <c r="AG5">
        <f t="shared" si="2"/>
        <v>186.10309974477022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2.1061750073163594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62.111819361180991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-95</v>
      </c>
      <c r="AA6" s="75">
        <f>STOA!K6</f>
        <v>131.38999999999999</v>
      </c>
      <c r="AB6" s="75">
        <f>-STOA!Q6</f>
        <v>0</v>
      </c>
      <c r="AC6">
        <f t="shared" si="0"/>
        <v>3.1928466053598386</v>
      </c>
      <c r="AD6">
        <f t="shared" si="1"/>
        <v>186.10317976313749</v>
      </c>
      <c r="AE6">
        <f>'IDT-1'!E6</f>
        <v>0</v>
      </c>
      <c r="AF6" s="24"/>
      <c r="AG6">
        <f t="shared" si="2"/>
        <v>186.10317976313749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2.1061750073163594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62.111738664965515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-95</v>
      </c>
      <c r="AA7" s="75">
        <f>STOA!K7</f>
        <v>131.38999999999999</v>
      </c>
      <c r="AB7" s="75">
        <f>-STOA!Q7</f>
        <v>0</v>
      </c>
      <c r="AC7">
        <f t="shared" si="0"/>
        <v>3.1928459275116285</v>
      </c>
      <c r="AD7">
        <f t="shared" si="1"/>
        <v>186.10309974477022</v>
      </c>
      <c r="AE7">
        <f>'IDT-1'!E7</f>
        <v>0</v>
      </c>
      <c r="AF7" s="24"/>
      <c r="AG7">
        <f t="shared" si="2"/>
        <v>186.10309974477022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2.1061750073163594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62.111738664965515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-95</v>
      </c>
      <c r="AA8" s="75">
        <f>STOA!K8</f>
        <v>131.38999999999999</v>
      </c>
      <c r="AB8" s="75">
        <f>-STOA!Q8</f>
        <v>0</v>
      </c>
      <c r="AC8">
        <f t="shared" si="0"/>
        <v>3.1928459275116285</v>
      </c>
      <c r="AD8">
        <f t="shared" si="1"/>
        <v>186.10309974477022</v>
      </c>
      <c r="AE8">
        <f>'IDT-1'!E8</f>
        <v>0</v>
      </c>
      <c r="AF8" s="24"/>
      <c r="AG8">
        <f t="shared" si="2"/>
        <v>186.10309974477022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2.1061750073163594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62.111738664965515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-95</v>
      </c>
      <c r="AA9" s="75">
        <f>STOA!K9</f>
        <v>131.38999999999999</v>
      </c>
      <c r="AB9" s="75">
        <f>-STOA!Q9</f>
        <v>0</v>
      </c>
      <c r="AC9">
        <f t="shared" si="0"/>
        <v>3.1928459275116285</v>
      </c>
      <c r="AD9">
        <f t="shared" si="1"/>
        <v>186.10309974477022</v>
      </c>
      <c r="AE9">
        <f>'IDT-1'!E9</f>
        <v>0</v>
      </c>
      <c r="AF9" s="24"/>
      <c r="AG9">
        <f t="shared" si="2"/>
        <v>186.10309974477022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2.1061750073163594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62.111738664965515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-95</v>
      </c>
      <c r="AA10" s="75">
        <f>STOA!K10</f>
        <v>131.38999999999999</v>
      </c>
      <c r="AB10" s="75">
        <f>-STOA!Q10</f>
        <v>0</v>
      </c>
      <c r="AC10">
        <f t="shared" si="0"/>
        <v>3.1928459275116285</v>
      </c>
      <c r="AD10">
        <f t="shared" si="1"/>
        <v>186.10309974477022</v>
      </c>
      <c r="AE10">
        <f>'IDT-1'!E10</f>
        <v>0</v>
      </c>
      <c r="AF10" s="24"/>
      <c r="AG10">
        <f t="shared" si="2"/>
        <v>186.10309974477022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2.1061750073163594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58.114287739928926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-95</v>
      </c>
      <c r="AA11" s="75">
        <f>STOA!K11</f>
        <v>131.38999999999999</v>
      </c>
      <c r="AB11" s="75">
        <f>-STOA!Q11</f>
        <v>0</v>
      </c>
      <c r="AC11">
        <f t="shared" si="0"/>
        <v>3.1592673397413216</v>
      </c>
      <c r="AD11">
        <f t="shared" si="1"/>
        <v>182.13922740750397</v>
      </c>
      <c r="AE11">
        <f>'IDT-1'!E11</f>
        <v>0</v>
      </c>
      <c r="AF11" s="24"/>
      <c r="AG11">
        <f t="shared" si="2"/>
        <v>182.13922740750397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2.1061750073163594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56.98404784724648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-95</v>
      </c>
      <c r="AA12" s="75">
        <f>STOA!K12</f>
        <v>131.38999999999999</v>
      </c>
      <c r="AB12" s="75">
        <f>-STOA!Q12</f>
        <v>0</v>
      </c>
      <c r="AC12">
        <f t="shared" si="0"/>
        <v>3.1497733246427893</v>
      </c>
      <c r="AD12">
        <f t="shared" si="1"/>
        <v>181.01848152992005</v>
      </c>
      <c r="AE12">
        <f>'IDT-1'!E12</f>
        <v>0</v>
      </c>
      <c r="AF12" s="24"/>
      <c r="AG12">
        <f t="shared" si="2"/>
        <v>181.01848152992005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2.1061750073163594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56.478481660245748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-95</v>
      </c>
      <c r="AA13" s="75">
        <f>STOA!K13</f>
        <v>131.38999999999999</v>
      </c>
      <c r="AB13" s="75">
        <f>-STOA!Q13</f>
        <v>0</v>
      </c>
      <c r="AC13">
        <f t="shared" si="0"/>
        <v>3.1455265686719827</v>
      </c>
      <c r="AD13">
        <f t="shared" si="1"/>
        <v>180.51716209889011</v>
      </c>
      <c r="AE13">
        <f>'IDT-1'!E13</f>
        <v>0</v>
      </c>
      <c r="AF13" s="24"/>
      <c r="AG13">
        <f t="shared" si="2"/>
        <v>180.51716209889011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2.1061750073163594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56.478481660245748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-95</v>
      </c>
      <c r="AA14" s="75">
        <f>STOA!K14</f>
        <v>131.38999999999999</v>
      </c>
      <c r="AB14" s="75">
        <f>-STOA!Q14</f>
        <v>0</v>
      </c>
      <c r="AC14">
        <f t="shared" si="0"/>
        <v>3.1455265686719827</v>
      </c>
      <c r="AD14">
        <f t="shared" si="1"/>
        <v>180.51716209889011</v>
      </c>
      <c r="AE14">
        <f>'IDT-1'!E14</f>
        <v>0</v>
      </c>
      <c r="AF14" s="24"/>
      <c r="AG14">
        <f t="shared" si="2"/>
        <v>180.51716209889011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2.1061750073163594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52.946366878805122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131.38999999999999</v>
      </c>
      <c r="AB15" s="75">
        <f>-STOA!Q15</f>
        <v>0</v>
      </c>
      <c r="AC15">
        <f t="shared" si="0"/>
        <v>2.9040778613856544</v>
      </c>
      <c r="AD15">
        <f t="shared" si="1"/>
        <v>202.22649602473581</v>
      </c>
      <c r="AE15">
        <f>'IDT-1'!E15</f>
        <v>0</v>
      </c>
      <c r="AF15" s="24"/>
      <c r="AG15">
        <f t="shared" si="2"/>
        <v>202.22649602473581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2.1061750073163594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52.946366878805122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131.38999999999999</v>
      </c>
      <c r="AB16" s="75">
        <f>-STOA!Q16</f>
        <v>0</v>
      </c>
      <c r="AC16">
        <f t="shared" si="0"/>
        <v>2.9464336500100998</v>
      </c>
      <c r="AD16">
        <f t="shared" si="1"/>
        <v>197.18414023611135</v>
      </c>
      <c r="AE16">
        <f>'IDT-1'!E16</f>
        <v>0</v>
      </c>
      <c r="AF16" s="24"/>
      <c r="AG16">
        <f t="shared" si="2"/>
        <v>197.18414023611135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2.1061750073163594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10.099631601984241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52.440289365194772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131.38999999999999</v>
      </c>
      <c r="AB17" s="75">
        <f>-STOA!Q17</f>
        <v>0</v>
      </c>
      <c r="AC17">
        <f t="shared" si="0"/>
        <v>3.0693752929768858</v>
      </c>
      <c r="AD17">
        <f t="shared" si="1"/>
        <v>201.65475268151849</v>
      </c>
      <c r="AE17">
        <f>'IDT-1'!E17</f>
        <v>0</v>
      </c>
      <c r="AF17" s="24"/>
      <c r="AG17">
        <f t="shared" si="2"/>
        <v>201.65475268151849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2.1061750073163594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10.099631601984241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52.440339957158145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131.38999999999999</v>
      </c>
      <c r="AB18" s="75">
        <f>-STOA!Q18</f>
        <v>0</v>
      </c>
      <c r="AC18">
        <f t="shared" si="0"/>
        <v>3.0693757179493781</v>
      </c>
      <c r="AD18">
        <f t="shared" si="1"/>
        <v>201.65480284850935</v>
      </c>
      <c r="AE18">
        <f>'IDT-1'!E18</f>
        <v>0</v>
      </c>
      <c r="AF18" s="24"/>
      <c r="AG18">
        <f t="shared" si="2"/>
        <v>201.65480284850935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2.1061750073163594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10.099631601984241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51.343787926033436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131.38999999999999</v>
      </c>
      <c r="AB19" s="75">
        <f>-STOA!Q19</f>
        <v>0</v>
      </c>
      <c r="AC19">
        <f t="shared" si="0"/>
        <v>3.0601646808879308</v>
      </c>
      <c r="AD19">
        <f t="shared" si="1"/>
        <v>200.56746185444609</v>
      </c>
      <c r="AE19">
        <f>'IDT-1'!E19</f>
        <v>0</v>
      </c>
      <c r="AF19" s="24"/>
      <c r="AG19">
        <f t="shared" si="2"/>
        <v>200.56746185444609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2.1061750073163594</v>
      </c>
      <c r="F20">
        <f>GT_Spot!S20</f>
        <v>0</v>
      </c>
      <c r="G20">
        <f>PPCL_NG!S20</f>
        <v>89.72999999999999</v>
      </c>
      <c r="H20">
        <f>PPCL_Spot!S20</f>
        <v>0</v>
      </c>
      <c r="I20">
        <f>Bawana_NG!S20</f>
        <v>10.099631601984241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50.247286486872092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131.38999999999999</v>
      </c>
      <c r="AB20" s="75">
        <f>-STOA!Q20</f>
        <v>0</v>
      </c>
      <c r="AC20">
        <f t="shared" si="0"/>
        <v>3.0707780687989756</v>
      </c>
      <c r="AD20">
        <f t="shared" si="1"/>
        <v>201.82034702737369</v>
      </c>
      <c r="AE20">
        <f>'IDT-1'!E20</f>
        <v>0</v>
      </c>
      <c r="AF20" s="24"/>
      <c r="AG20">
        <f t="shared" si="2"/>
        <v>201.82034702737369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1.2393000000000001</v>
      </c>
      <c r="E21">
        <f>GT_NG!S21</f>
        <v>2.1061750073163594</v>
      </c>
      <c r="F21">
        <f>GT_Spot!S21</f>
        <v>0</v>
      </c>
      <c r="G21">
        <f>PPCL_NG!S21</f>
        <v>88.83</v>
      </c>
      <c r="H21">
        <f>PPCL_Spot!S21</f>
        <v>0</v>
      </c>
      <c r="I21">
        <f>Bawana_NG!S21</f>
        <v>10.099631601984241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50.247286486872092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131.38999999999999</v>
      </c>
      <c r="AB21" s="75">
        <f>-STOA!Q21</f>
        <v>0</v>
      </c>
      <c r="AC21">
        <f t="shared" si="0"/>
        <v>3.0625567199989754</v>
      </c>
      <c r="AD21">
        <f t="shared" si="1"/>
        <v>200.8498363761737</v>
      </c>
      <c r="AE21">
        <f>'IDT-1'!E21</f>
        <v>0</v>
      </c>
      <c r="AF21" s="24"/>
      <c r="AG21">
        <f t="shared" si="2"/>
        <v>200.8498363761737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1.2393000000000001</v>
      </c>
      <c r="E22">
        <f>GT_NG!S22</f>
        <v>2.1061750073163594</v>
      </c>
      <c r="F22">
        <f>GT_Spot!S22</f>
        <v>0</v>
      </c>
      <c r="G22">
        <f>PPCL_NG!S22</f>
        <v>88.83</v>
      </c>
      <c r="H22">
        <f>PPCL_Spot!S22</f>
        <v>0</v>
      </c>
      <c r="I22">
        <f>Bawana_NG!S22</f>
        <v>10.099631601984241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50.247286486872092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131.38999999999999</v>
      </c>
      <c r="AB22" s="75">
        <f>-STOA!Q22</f>
        <v>0</v>
      </c>
      <c r="AC22">
        <f t="shared" si="0"/>
        <v>3.0625567199989754</v>
      </c>
      <c r="AD22">
        <f t="shared" si="1"/>
        <v>200.8498363761737</v>
      </c>
      <c r="AE22">
        <f>'IDT-1'!E22</f>
        <v>0</v>
      </c>
      <c r="AF22" s="24"/>
      <c r="AG22">
        <f t="shared" si="2"/>
        <v>200.8498363761737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1.2393000000000001</v>
      </c>
      <c r="E23">
        <f>GT_NG!S23</f>
        <v>2.1061750073163594</v>
      </c>
      <c r="F23">
        <f>GT_Spot!S23</f>
        <v>0</v>
      </c>
      <c r="G23">
        <f>PPCL_NG!S23</f>
        <v>88.83</v>
      </c>
      <c r="H23">
        <f>PPCL_Spot!S23</f>
        <v>0</v>
      </c>
      <c r="I23">
        <f>Bawana_NG!S23</f>
        <v>10.099631601984241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50.247286486872092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131.38999999999999</v>
      </c>
      <c r="AB23" s="75">
        <f>-STOA!Q23</f>
        <v>0</v>
      </c>
      <c r="AC23">
        <f t="shared" si="0"/>
        <v>3.0625567199989754</v>
      </c>
      <c r="AD23">
        <f t="shared" si="1"/>
        <v>200.8498363761737</v>
      </c>
      <c r="AE23">
        <f>'IDT-1'!E23</f>
        <v>0</v>
      </c>
      <c r="AF23" s="24"/>
      <c r="AG23">
        <f t="shared" si="2"/>
        <v>200.8498363761737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1.2393000000000001</v>
      </c>
      <c r="E24">
        <f>GT_NG!S24</f>
        <v>2.1061750073163594</v>
      </c>
      <c r="F24">
        <f>GT_Spot!S24</f>
        <v>0</v>
      </c>
      <c r="G24">
        <f>PPCL_NG!S24</f>
        <v>88.83</v>
      </c>
      <c r="H24">
        <f>PPCL_Spot!S24</f>
        <v>0</v>
      </c>
      <c r="I24">
        <f>Bawana_NG!S24</f>
        <v>10.099631601984241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50.247314217777095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131.38999999999999</v>
      </c>
      <c r="AB24" s="75">
        <f>-STOA!Q24</f>
        <v>0</v>
      </c>
      <c r="AC24">
        <f t="shared" si="0"/>
        <v>3.0625569529385777</v>
      </c>
      <c r="AD24">
        <f t="shared" si="1"/>
        <v>200.84986387413912</v>
      </c>
      <c r="AE24">
        <f>'IDT-1'!E24</f>
        <v>0</v>
      </c>
      <c r="AF24" s="24"/>
      <c r="AG24">
        <f t="shared" si="2"/>
        <v>200.84986387413912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1.2393000000000001</v>
      </c>
      <c r="E25">
        <f>GT_NG!S25</f>
        <v>2.1061750073163594</v>
      </c>
      <c r="F25">
        <f>GT_Spot!S25</f>
        <v>0</v>
      </c>
      <c r="G25">
        <f>PPCL_NG!S25</f>
        <v>88.83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49.488170064865145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131.38999999999999</v>
      </c>
      <c r="AB25" s="75">
        <f>-STOA!Q25</f>
        <v>0</v>
      </c>
      <c r="AC25">
        <f t="shared" si="0"/>
        <v>2.9713432365974497</v>
      </c>
      <c r="AD25">
        <f t="shared" si="1"/>
        <v>190.08230183558405</v>
      </c>
      <c r="AE25">
        <f>'IDT-1'!E25</f>
        <v>0</v>
      </c>
      <c r="AF25" s="24"/>
      <c r="AG25">
        <f t="shared" si="2"/>
        <v>190.08230183558405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1.2393000000000001</v>
      </c>
      <c r="E26">
        <f>GT_NG!S26</f>
        <v>2.1061750073163594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49.445997027159279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131.38999999999999</v>
      </c>
      <c r="AB26" s="75">
        <f>-STOA!Q26</f>
        <v>0</v>
      </c>
      <c r="AC26">
        <f t="shared" si="0"/>
        <v>2.9587249830807205</v>
      </c>
      <c r="AD26">
        <f t="shared" si="1"/>
        <v>188.59274705139492</v>
      </c>
      <c r="AE26">
        <f>'IDT-1'!E26</f>
        <v>0</v>
      </c>
      <c r="AF26" s="24"/>
      <c r="AG26">
        <f t="shared" si="2"/>
        <v>188.59274705139492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1.2393000000000001</v>
      </c>
      <c r="E27">
        <f>GT_NG!S27</f>
        <v>2.1061750073163594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49.951563214160011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131.38999999999999</v>
      </c>
      <c r="AB27" s="75">
        <f>-STOA!Q27</f>
        <v>0</v>
      </c>
      <c r="AC27">
        <f t="shared" si="0"/>
        <v>2.9629717390515267</v>
      </c>
      <c r="AD27">
        <f t="shared" si="1"/>
        <v>189.09406648242484</v>
      </c>
      <c r="AE27">
        <f>'IDT-1'!E27</f>
        <v>0</v>
      </c>
      <c r="AF27" s="24"/>
      <c r="AG27">
        <f t="shared" si="2"/>
        <v>189.09406648242484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1.2393000000000001</v>
      </c>
      <c r="E28">
        <f>GT_NG!S28</f>
        <v>2.1061750073163594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51.127298541723306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131.38999999999999</v>
      </c>
      <c r="AB28" s="75">
        <f>-STOA!Q28</f>
        <v>0</v>
      </c>
      <c r="AC28">
        <f t="shared" si="0"/>
        <v>2.9728479158030585</v>
      </c>
      <c r="AD28">
        <f t="shared" si="1"/>
        <v>190.25992563323661</v>
      </c>
      <c r="AE28">
        <f>'IDT-1'!E28</f>
        <v>0</v>
      </c>
      <c r="AF28" s="24"/>
      <c r="AG28">
        <f t="shared" si="2"/>
        <v>190.25992563323661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1.2393000000000001</v>
      </c>
      <c r="E29">
        <f>GT_NG!S29</f>
        <v>2.1061750073163594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54.518016671581378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131.38999999999999</v>
      </c>
      <c r="AB29" s="75">
        <f>-STOA!Q29</f>
        <v>0</v>
      </c>
      <c r="AC29">
        <f t="shared" si="0"/>
        <v>3.0013299480938662</v>
      </c>
      <c r="AD29">
        <f t="shared" si="1"/>
        <v>193.62216173080387</v>
      </c>
      <c r="AE29">
        <f>'IDT-1'!E29</f>
        <v>0</v>
      </c>
      <c r="AF29" s="24"/>
      <c r="AG29">
        <f t="shared" si="2"/>
        <v>193.62216173080387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1.2393000000000001</v>
      </c>
      <c r="E30">
        <f>GT_NG!S30</f>
        <v>2.1061750073163594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54.518016671581378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131.38999999999999</v>
      </c>
      <c r="AB30" s="75">
        <f>-STOA!Q30</f>
        <v>0</v>
      </c>
      <c r="AC30">
        <f t="shared" si="0"/>
        <v>3.0013299480938662</v>
      </c>
      <c r="AD30">
        <f t="shared" si="1"/>
        <v>193.62216173080387</v>
      </c>
      <c r="AE30">
        <f>'IDT-1'!E30</f>
        <v>0</v>
      </c>
      <c r="AF30" s="24"/>
      <c r="AG30">
        <f t="shared" si="2"/>
        <v>193.62216173080387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1.2393000000000001</v>
      </c>
      <c r="E31">
        <f>GT_NG!S31</f>
        <v>2.1061750073163594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10.099631601984241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54.518016671581378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131.38999999999999</v>
      </c>
      <c r="AB31" s="75">
        <f>-STOA!Q31</f>
        <v>0</v>
      </c>
      <c r="AC31">
        <f t="shared" si="0"/>
        <v>3.0861668535505338</v>
      </c>
      <c r="AD31">
        <f t="shared" si="1"/>
        <v>203.63695642733143</v>
      </c>
      <c r="AE31">
        <f>'IDT-1'!E31</f>
        <v>0</v>
      </c>
      <c r="AF31" s="24"/>
      <c r="AG31">
        <f t="shared" si="2"/>
        <v>203.63695642733143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1.2393000000000001</v>
      </c>
      <c r="E32">
        <f>GT_NG!S32</f>
        <v>2.1061750073163594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10.099631601984241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54.518016671581378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131.38999999999999</v>
      </c>
      <c r="AB32" s="75">
        <f>-STOA!Q32</f>
        <v>0</v>
      </c>
      <c r="AC32">
        <f t="shared" si="0"/>
        <v>3.0861668535505338</v>
      </c>
      <c r="AD32">
        <f t="shared" si="1"/>
        <v>203.63695642733143</v>
      </c>
      <c r="AE32">
        <f>'IDT-1'!E32</f>
        <v>0</v>
      </c>
      <c r="AF32" s="24"/>
      <c r="AG32">
        <f t="shared" si="2"/>
        <v>203.63695642733143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2.1061750073163594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10.099631601984241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57.018785704402092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-40</v>
      </c>
      <c r="AA33" s="75">
        <f>STOA!K33</f>
        <v>131.38999999999999</v>
      </c>
      <c r="AB33" s="75">
        <f>-STOA!Q33</f>
        <v>0</v>
      </c>
      <c r="AC33">
        <f t="shared" si="0"/>
        <v>3.1078346622262276</v>
      </c>
      <c r="AD33">
        <f t="shared" si="1"/>
        <v>206.19478965147644</v>
      </c>
      <c r="AE33">
        <f>'IDT-1'!E33</f>
        <v>0</v>
      </c>
      <c r="AF33" s="24"/>
      <c r="AG33">
        <f t="shared" si="2"/>
        <v>206.19478965147644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2.1061750073163594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10.099631601984241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58.871799753326876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-40</v>
      </c>
      <c r="AA34" s="75">
        <f>STOA!K34</f>
        <v>131.38999999999999</v>
      </c>
      <c r="AB34" s="75">
        <f>-STOA!Q34</f>
        <v>0</v>
      </c>
      <c r="AC34">
        <f t="shared" si="0"/>
        <v>3.1233999802371955</v>
      </c>
      <c r="AD34">
        <f t="shared" si="1"/>
        <v>208.03223838239026</v>
      </c>
      <c r="AE34">
        <f>'IDT-1'!E34</f>
        <v>0</v>
      </c>
      <c r="AF34" s="24"/>
      <c r="AG34">
        <f t="shared" si="2"/>
        <v>208.03223838239026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2.1061750073163594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10.099631601984241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54.801447108297893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-40</v>
      </c>
      <c r="AA35" s="75">
        <f>STOA!K35</f>
        <v>131.38999999999999</v>
      </c>
      <c r="AB35" s="75">
        <f>-STOA!Q35</f>
        <v>0</v>
      </c>
      <c r="AC35">
        <f t="shared" si="0"/>
        <v>2.8774300748967256</v>
      </c>
      <c r="AD35">
        <f t="shared" si="1"/>
        <v>229.20785564270176</v>
      </c>
      <c r="AE35">
        <f>'IDT-1'!E35</f>
        <v>0</v>
      </c>
      <c r="AF35" s="24"/>
      <c r="AG35">
        <f t="shared" si="2"/>
        <v>229.20785564270176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-15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2.1061750073163594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10.099631601984241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53.625711780734598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-30</v>
      </c>
      <c r="AA36" s="75">
        <f>STOA!K36</f>
        <v>131.38999999999999</v>
      </c>
      <c r="AB36" s="75">
        <f>-STOA!Q36</f>
        <v>0</v>
      </c>
      <c r="AC36">
        <f t="shared" si="0"/>
        <v>2.7404865322718583</v>
      </c>
      <c r="AD36">
        <f t="shared" si="1"/>
        <v>243.16906385776332</v>
      </c>
      <c r="AE36">
        <f>'IDT-1'!E36</f>
        <v>0</v>
      </c>
      <c r="AF36" s="24"/>
      <c r="AG36">
        <f t="shared" si="2"/>
        <v>243.16906385776332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2.1061750073163594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10.099631601984241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53.634935280143637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131.38999999999999</v>
      </c>
      <c r="AB37" s="75">
        <f>-STOA!Q37</f>
        <v>0</v>
      </c>
      <c r="AC37">
        <f t="shared" si="0"/>
        <v>2.4864292779202222</v>
      </c>
      <c r="AD37">
        <f t="shared" si="1"/>
        <v>273.432344611524</v>
      </c>
      <c r="AE37">
        <f>'IDT-1'!E37</f>
        <v>0</v>
      </c>
      <c r="AF37" s="24"/>
      <c r="AG37">
        <f t="shared" si="2"/>
        <v>273.432344611524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2.1061750073163594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10.099631601984241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53.456043439371442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131.38999999999999</v>
      </c>
      <c r="AB38" s="75">
        <f>-STOA!Q38</f>
        <v>0</v>
      </c>
      <c r="AC38">
        <f t="shared" si="0"/>
        <v>2.4849265864577355</v>
      </c>
      <c r="AD38">
        <f t="shared" si="1"/>
        <v>273.2549554622143</v>
      </c>
      <c r="AE38">
        <f>'IDT-1'!E38</f>
        <v>0</v>
      </c>
      <c r="AF38" s="24"/>
      <c r="AG38">
        <f t="shared" si="2"/>
        <v>273.2549554622143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2.0879133743049456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10.099631601984241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52.755041737043719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131.38999999999999</v>
      </c>
      <c r="AB39" s="75">
        <f>-STOA!Q39</f>
        <v>0</v>
      </c>
      <c r="AC39">
        <f t="shared" si="0"/>
        <v>2.7328970341875589</v>
      </c>
      <c r="AD39">
        <f t="shared" si="1"/>
        <v>242.27314167914534</v>
      </c>
      <c r="AE39">
        <f>'IDT-1'!E39</f>
        <v>0</v>
      </c>
      <c r="AF39" s="24"/>
      <c r="AG39">
        <f t="shared" si="2"/>
        <v>242.27314167914534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2.0879133743049456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10.099631601984241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52.788567076699515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131.38999999999999</v>
      </c>
      <c r="AB40" s="75">
        <f>-STOA!Q40</f>
        <v>0</v>
      </c>
      <c r="AC40">
        <f t="shared" si="0"/>
        <v>2.6484670697917769</v>
      </c>
      <c r="AD40">
        <f t="shared" si="1"/>
        <v>252.39109698319692</v>
      </c>
      <c r="AE40">
        <f>'IDT-1'!E40</f>
        <v>0</v>
      </c>
      <c r="AF40" s="24"/>
      <c r="AG40">
        <f t="shared" si="2"/>
        <v>252.39109698319692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2.0879133743049456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10.099631601984241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52.617805769900329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131.38999999999999</v>
      </c>
      <c r="AB41" s="75">
        <f>-STOA!Q41</f>
        <v>0</v>
      </c>
      <c r="AC41">
        <f t="shared" si="0"/>
        <v>2.6046768861902185</v>
      </c>
      <c r="AD41">
        <f t="shared" si="1"/>
        <v>257.2641258599993</v>
      </c>
      <c r="AE41">
        <f>'IDT-1'!E41</f>
        <v>0</v>
      </c>
      <c r="AF41" s="24"/>
      <c r="AG41">
        <f t="shared" si="2"/>
        <v>257.2641258599993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-25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2.0879133743049456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10.099631601984241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52.608681805021504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131.38999999999999</v>
      </c>
      <c r="AB42" s="75">
        <f>-STOA!Q42</f>
        <v>0</v>
      </c>
      <c r="AC42">
        <f t="shared" si="0"/>
        <v>2.4775328790118998</v>
      </c>
      <c r="AD42">
        <f t="shared" si="1"/>
        <v>272.38214590229876</v>
      </c>
      <c r="AE42">
        <f>'IDT-1'!E42</f>
        <v>0</v>
      </c>
      <c r="AF42" s="24"/>
      <c r="AG42">
        <f t="shared" si="2"/>
        <v>272.38214590229876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2.0879133743049456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14.949464176911222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52.419582483280323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131.38999999999999</v>
      </c>
      <c r="AB43" s="75">
        <f>-STOA!Q43</f>
        <v>0</v>
      </c>
      <c r="AC43">
        <f t="shared" si="0"/>
        <v>2.4319714610897702</v>
      </c>
      <c r="AD43">
        <f t="shared" si="1"/>
        <v>287.08844057340673</v>
      </c>
      <c r="AE43">
        <f>'IDT-1'!E43</f>
        <v>0</v>
      </c>
      <c r="AF43" s="24"/>
      <c r="AG43">
        <f t="shared" si="2"/>
        <v>287.08844057340673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2.0879133743049456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14.949464176911222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52.419582483280323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131.38999999999999</v>
      </c>
      <c r="AB44" s="75">
        <f>-STOA!Q44</f>
        <v>0</v>
      </c>
      <c r="AC44">
        <f t="shared" si="0"/>
        <v>2.4319714610897702</v>
      </c>
      <c r="AD44">
        <f t="shared" si="1"/>
        <v>287.08844057340673</v>
      </c>
      <c r="AE44">
        <f>'IDT-1'!E44</f>
        <v>0</v>
      </c>
      <c r="AF44" s="24"/>
      <c r="AG44">
        <f t="shared" si="2"/>
        <v>287.08844057340673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2.0879133743049456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14.949464176911222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52.419582483280323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131.38999999999999</v>
      </c>
      <c r="AB45" s="75">
        <f>-STOA!Q45</f>
        <v>0</v>
      </c>
      <c r="AC45">
        <f t="shared" si="0"/>
        <v>2.4319714610897702</v>
      </c>
      <c r="AD45">
        <f t="shared" si="1"/>
        <v>287.08844057340673</v>
      </c>
      <c r="AE45">
        <f>'IDT-1'!E45</f>
        <v>0</v>
      </c>
      <c r="AF45" s="24"/>
      <c r="AG45">
        <f t="shared" si="2"/>
        <v>287.08844057340673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2.0879133743049456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14.949464176911222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52.189676837621391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131.38999999999999</v>
      </c>
      <c r="AB46" s="75">
        <f>-STOA!Q46</f>
        <v>0</v>
      </c>
      <c r="AC46">
        <f t="shared" si="0"/>
        <v>2.4300402536662356</v>
      </c>
      <c r="AD46">
        <f t="shared" si="1"/>
        <v>286.86046613517135</v>
      </c>
      <c r="AE46">
        <f>'IDT-1'!E46</f>
        <v>0</v>
      </c>
      <c r="AF46" s="24"/>
      <c r="AG46">
        <f t="shared" si="2"/>
        <v>286.86046613517135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2.0879133743049456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14.949464176911222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53.028033916951379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131.38999999999999</v>
      </c>
      <c r="AB47" s="75">
        <f>-STOA!Q47</f>
        <v>0</v>
      </c>
      <c r="AC47">
        <f t="shared" si="0"/>
        <v>2.4370824531326072</v>
      </c>
      <c r="AD47">
        <f t="shared" si="1"/>
        <v>287.69178101503491</v>
      </c>
      <c r="AE47">
        <f>'IDT-1'!E47</f>
        <v>0</v>
      </c>
      <c r="AF47" s="24"/>
      <c r="AG47">
        <f t="shared" si="2"/>
        <v>287.69178101503491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2.0879133743049456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14.949464176911222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52.938825374170989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131.38999999999999</v>
      </c>
      <c r="AB48" s="75">
        <f>-STOA!Q48</f>
        <v>0</v>
      </c>
      <c r="AC48">
        <f t="shared" si="0"/>
        <v>2.4363331013732519</v>
      </c>
      <c r="AD48">
        <f t="shared" si="1"/>
        <v>287.6033218240139</v>
      </c>
      <c r="AE48">
        <f>'IDT-1'!E48</f>
        <v>0</v>
      </c>
      <c r="AF48" s="24"/>
      <c r="AG48">
        <f t="shared" si="2"/>
        <v>287.6033218240139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2.0879133743049456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14.949464176911222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51.714961589109635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131.38999999999999</v>
      </c>
      <c r="AB49" s="75">
        <f>-STOA!Q49</f>
        <v>0</v>
      </c>
      <c r="AC49">
        <f t="shared" si="0"/>
        <v>2.4260526455787366</v>
      </c>
      <c r="AD49">
        <f t="shared" si="1"/>
        <v>286.38973849474706</v>
      </c>
      <c r="AE49">
        <f>'IDT-1'!E49</f>
        <v>0</v>
      </c>
      <c r="AF49" s="24"/>
      <c r="AG49">
        <f t="shared" si="2"/>
        <v>286.38973849474706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2.0879133743049456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14.949464176911222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51.695929408193777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131.38999999999999</v>
      </c>
      <c r="AB50" s="75">
        <f>-STOA!Q50</f>
        <v>0</v>
      </c>
      <c r="AC50">
        <f t="shared" si="0"/>
        <v>2.4258927752590433</v>
      </c>
      <c r="AD50">
        <f t="shared" si="1"/>
        <v>286.37086618415088</v>
      </c>
      <c r="AE50">
        <f>'IDT-1'!E50</f>
        <v>0</v>
      </c>
      <c r="AF50" s="24"/>
      <c r="AG50">
        <f t="shared" si="2"/>
        <v>286.37086618415088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2.0879133743049456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14.949464176911222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52.07726176635159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131.38999999999999</v>
      </c>
      <c r="AB51" s="75">
        <f>-STOA!Q51</f>
        <v>0</v>
      </c>
      <c r="AC51">
        <f t="shared" si="0"/>
        <v>2.4290959670675689</v>
      </c>
      <c r="AD51">
        <f t="shared" si="1"/>
        <v>286.74899535050019</v>
      </c>
      <c r="AE51">
        <f>'IDT-1'!E51</f>
        <v>0</v>
      </c>
      <c r="AF51" s="24"/>
      <c r="AG51">
        <f t="shared" si="2"/>
        <v>286.74899535050019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2.0879133743049456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14.949464176911222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52.077273997343198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131.38999999999999</v>
      </c>
      <c r="AB52" s="75">
        <f>-STOA!Q52</f>
        <v>0</v>
      </c>
      <c r="AC52">
        <f t="shared" si="0"/>
        <v>2.4290960698078985</v>
      </c>
      <c r="AD52">
        <f t="shared" si="1"/>
        <v>286.74900747875148</v>
      </c>
      <c r="AE52">
        <f>'IDT-1'!E52</f>
        <v>0</v>
      </c>
      <c r="AF52" s="24"/>
      <c r="AG52">
        <f t="shared" si="2"/>
        <v>286.74900747875148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2.0879133743049456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14.949464176911222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52.07725814726335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131.38999999999999</v>
      </c>
      <c r="AB53" s="75">
        <f>-STOA!Q53</f>
        <v>0</v>
      </c>
      <c r="AC53">
        <f t="shared" si="0"/>
        <v>2.4290959366672276</v>
      </c>
      <c r="AD53">
        <f t="shared" si="1"/>
        <v>286.74899176181225</v>
      </c>
      <c r="AE53">
        <f>'IDT-1'!E53</f>
        <v>0</v>
      </c>
      <c r="AF53" s="24"/>
      <c r="AG53">
        <f t="shared" si="2"/>
        <v>286.74899176181225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2.0879133743049456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14.949464176911222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52.077282034782087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131.38999999999999</v>
      </c>
      <c r="AB54" s="75">
        <f>-STOA!Q54</f>
        <v>0</v>
      </c>
      <c r="AC54">
        <f t="shared" si="0"/>
        <v>2.4290961373223849</v>
      </c>
      <c r="AD54">
        <f t="shared" si="1"/>
        <v>286.74901544867583</v>
      </c>
      <c r="AE54">
        <f>'IDT-1'!E54</f>
        <v>0</v>
      </c>
      <c r="AF54" s="24"/>
      <c r="AG54">
        <f t="shared" si="2"/>
        <v>286.74901544867583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2.0879133743049456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14.949464176911222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52.07726607758341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131.38999999999999</v>
      </c>
      <c r="AB55" s="75">
        <f>-STOA!Q55</f>
        <v>0</v>
      </c>
      <c r="AC55">
        <f t="shared" si="0"/>
        <v>2.429096003281916</v>
      </c>
      <c r="AD55">
        <f t="shared" si="1"/>
        <v>286.74899962551763</v>
      </c>
      <c r="AE55">
        <f>'IDT-1'!E55</f>
        <v>0</v>
      </c>
      <c r="AF55" s="24"/>
      <c r="AG55">
        <f t="shared" si="2"/>
        <v>286.74899962551763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1.9965894039735101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14.949464176911222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52.077251954463271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131.38999999999999</v>
      </c>
      <c r="AB56" s="75">
        <f>-STOA!Q56</f>
        <v>0</v>
      </c>
      <c r="AC56">
        <f t="shared" si="0"/>
        <v>2.428328763296923</v>
      </c>
      <c r="AD56">
        <f t="shared" si="1"/>
        <v>286.65842877205108</v>
      </c>
      <c r="AE56">
        <f>'IDT-1'!E56</f>
        <v>0</v>
      </c>
      <c r="AF56" s="24"/>
      <c r="AG56">
        <f t="shared" si="2"/>
        <v>286.65842877205108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1.9965894039735101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14.949464176911222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69.078175079073702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131.38999999999999</v>
      </c>
      <c r="AB57" s="75">
        <f>-STOA!Q57</f>
        <v>0</v>
      </c>
      <c r="AC57">
        <f t="shared" si="0"/>
        <v>2.5711365175436507</v>
      </c>
      <c r="AD57">
        <f t="shared" si="1"/>
        <v>303.51654414241477</v>
      </c>
      <c r="AE57">
        <f>'IDT-1'!E57</f>
        <v>0</v>
      </c>
      <c r="AF57" s="24"/>
      <c r="AG57">
        <f t="shared" si="2"/>
        <v>303.51654414241477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1.9965894039735101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14.949464176911222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69.167838522235101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131.38999999999999</v>
      </c>
      <c r="AB58" s="75">
        <f>-STOA!Q58</f>
        <v>0</v>
      </c>
      <c r="AC58">
        <f t="shared" si="0"/>
        <v>2.5718896904662065</v>
      </c>
      <c r="AD58">
        <f t="shared" si="1"/>
        <v>303.60545441265361</v>
      </c>
      <c r="AE58">
        <f>'IDT-1'!E58</f>
        <v>0</v>
      </c>
      <c r="AF58" s="24"/>
      <c r="AG58">
        <f t="shared" si="2"/>
        <v>303.60545441265361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1.9346219637358879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17.629351098678637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69.118502719369289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131.38999999999999</v>
      </c>
      <c r="AB59" s="75">
        <f>-STOA!Q59</f>
        <v>0</v>
      </c>
      <c r="AC59">
        <f t="shared" si="0"/>
        <v>2.5934657933669838</v>
      </c>
      <c r="AD59">
        <f t="shared" si="1"/>
        <v>306.1524619884168</v>
      </c>
      <c r="AE59">
        <f>'IDT-1'!E59</f>
        <v>0</v>
      </c>
      <c r="AF59" s="24"/>
      <c r="AG59">
        <f t="shared" si="2"/>
        <v>306.1524619884168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1.9346219637358879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17.629351098678637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69.167759982338069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131.38999999999999</v>
      </c>
      <c r="AB60" s="75">
        <f>-STOA!Q60</f>
        <v>0</v>
      </c>
      <c r="AC60">
        <f t="shared" si="0"/>
        <v>2.5938795543759219</v>
      </c>
      <c r="AD60">
        <f t="shared" si="1"/>
        <v>306.20130549037668</v>
      </c>
      <c r="AE60">
        <f>'IDT-1'!E60</f>
        <v>0</v>
      </c>
      <c r="AF60" s="24"/>
      <c r="AG60">
        <f t="shared" si="2"/>
        <v>306.20130549037668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1.9346219637358879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17.629351098678637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69.424141144030401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131.38999999999999</v>
      </c>
      <c r="AB61" s="75">
        <f>-STOA!Q61</f>
        <v>0</v>
      </c>
      <c r="AC61">
        <f t="shared" si="0"/>
        <v>2.5960331561341374</v>
      </c>
      <c r="AD61">
        <f t="shared" si="1"/>
        <v>306.45553305031081</v>
      </c>
      <c r="AE61">
        <f>'IDT-1'!E61</f>
        <v>0</v>
      </c>
      <c r="AF61" s="24"/>
      <c r="AG61">
        <f t="shared" si="2"/>
        <v>306.45553305031081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1.9346219637358879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17.629351098678637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69.615017748823234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131.38999999999999</v>
      </c>
      <c r="AB62" s="75">
        <f>-STOA!Q62</f>
        <v>0</v>
      </c>
      <c r="AC62">
        <f t="shared" si="0"/>
        <v>2.5976365196143969</v>
      </c>
      <c r="AD62">
        <f t="shared" si="1"/>
        <v>306.64480629162335</v>
      </c>
      <c r="AE62">
        <f>'IDT-1'!E62</f>
        <v>0</v>
      </c>
      <c r="AF62" s="24"/>
      <c r="AG62">
        <f t="shared" si="2"/>
        <v>306.64480629162335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2.0879133743049456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14.319466428198824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70.76075422861993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131.38999999999999</v>
      </c>
      <c r="AB63" s="75">
        <f>-STOA!Q63</f>
        <v>0</v>
      </c>
      <c r="AC63">
        <f t="shared" si="0"/>
        <v>2.5807453226614387</v>
      </c>
      <c r="AD63">
        <f t="shared" si="1"/>
        <v>304.65084070846228</v>
      </c>
      <c r="AE63">
        <f>'IDT-1'!E63</f>
        <v>0</v>
      </c>
      <c r="AF63" s="24"/>
      <c r="AG63">
        <f t="shared" si="2"/>
        <v>304.65084070846228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2.0879133743049456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14.319466428198824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70.790794101888309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131.38999999999999</v>
      </c>
      <c r="AB64" s="75">
        <f>-STOA!Q64</f>
        <v>0</v>
      </c>
      <c r="AC64">
        <f t="shared" si="0"/>
        <v>2.5809976575968934</v>
      </c>
      <c r="AD64">
        <f t="shared" si="1"/>
        <v>304.68062824679521</v>
      </c>
      <c r="AE64">
        <f>'IDT-1'!E64</f>
        <v>0</v>
      </c>
      <c r="AF64" s="24"/>
      <c r="AG64">
        <f t="shared" si="2"/>
        <v>304.68062824679521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2.0879133743049456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14.319466428198824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70.790794101888309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131.38999999999999</v>
      </c>
      <c r="AB65" s="75">
        <f>-STOA!Q65</f>
        <v>0</v>
      </c>
      <c r="AC65">
        <f t="shared" si="0"/>
        <v>2.5809976575968934</v>
      </c>
      <c r="AD65">
        <f t="shared" si="1"/>
        <v>304.68062824679521</v>
      </c>
      <c r="AE65">
        <f>'IDT-1'!E65</f>
        <v>0</v>
      </c>
      <c r="AF65" s="24"/>
      <c r="AG65">
        <f t="shared" si="2"/>
        <v>304.68062824679521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2.0879133743049456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14.319466428198824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70.841913055882046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131.38999999999999</v>
      </c>
      <c r="AB66" s="75">
        <f>-STOA!Q66</f>
        <v>0</v>
      </c>
      <c r="AC66">
        <f t="shared" si="0"/>
        <v>2.5814270568104409</v>
      </c>
      <c r="AD66">
        <f t="shared" si="1"/>
        <v>304.73131780157536</v>
      </c>
      <c r="AE66">
        <f>'IDT-1'!E66</f>
        <v>0</v>
      </c>
      <c r="AF66" s="24"/>
      <c r="AG66">
        <f t="shared" si="2"/>
        <v>304.73131780157536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2.0879133743049456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1.9499238311003477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70.841913055882046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131.38999999999999</v>
      </c>
      <c r="AB67" s="75">
        <f>-STOA!Q67</f>
        <v>0</v>
      </c>
      <c r="AC67">
        <f t="shared" si="0"/>
        <v>2.4775228989948133</v>
      </c>
      <c r="AD67">
        <f t="shared" si="1"/>
        <v>292.46567936229246</v>
      </c>
      <c r="AE67">
        <f>'IDT-1'!E67</f>
        <v>0</v>
      </c>
      <c r="AF67" s="24"/>
      <c r="AG67">
        <f t="shared" si="2"/>
        <v>292.46567936229246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2.0879133743049456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1.9499238311003477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70.790794101888309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131.38999999999999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2.4770934997812661</v>
      </c>
      <c r="AD68">
        <f t="shared" ref="AD68:AD98" si="4">SUM(B68:AB68,AI68:AV68)-AC68</f>
        <v>292.41498980751231</v>
      </c>
      <c r="AE68">
        <f>'IDT-1'!E68</f>
        <v>0</v>
      </c>
      <c r="AF68" s="24"/>
      <c r="AG68">
        <f t="shared" ref="AG68:AG98" si="5">SUM(AD68:AF68)</f>
        <v>292.41498980751231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2.0879133743049456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1.9499238311003477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71.353102345354642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131.38999999999999</v>
      </c>
      <c r="AB69" s="75">
        <f>-STOA!Q69</f>
        <v>0</v>
      </c>
      <c r="AC69">
        <f t="shared" si="3"/>
        <v>2.481816889026383</v>
      </c>
      <c r="AD69">
        <f t="shared" si="4"/>
        <v>292.97257466173352</v>
      </c>
      <c r="AE69">
        <f>'IDT-1'!E69</f>
        <v>0</v>
      </c>
      <c r="AF69" s="24"/>
      <c r="AG69">
        <f t="shared" si="5"/>
        <v>292.97257466173352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2.0879133743049456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1.9499238311003477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71.353102345354642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131.38999999999999</v>
      </c>
      <c r="AB70" s="75">
        <f>-STOA!Q70</f>
        <v>0</v>
      </c>
      <c r="AC70">
        <f t="shared" si="3"/>
        <v>2.481816889026383</v>
      </c>
      <c r="AD70">
        <f t="shared" si="4"/>
        <v>292.97257466173352</v>
      </c>
      <c r="AE70">
        <f>'IDT-1'!E70</f>
        <v>0</v>
      </c>
      <c r="AF70" s="24"/>
      <c r="AG70">
        <f t="shared" si="5"/>
        <v>292.97257466173352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2.0879133743049456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1.9499238311003477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71.521547571052963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131.38999999999999</v>
      </c>
      <c r="AB71" s="75">
        <f>-STOA!Q71</f>
        <v>0</v>
      </c>
      <c r="AC71">
        <f t="shared" si="3"/>
        <v>2.483231828922249</v>
      </c>
      <c r="AD71">
        <f t="shared" si="4"/>
        <v>293.13960494753599</v>
      </c>
      <c r="AE71">
        <f>'IDT-1'!E71</f>
        <v>0</v>
      </c>
      <c r="AF71" s="24"/>
      <c r="AG71">
        <f t="shared" si="5"/>
        <v>293.13960494753599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2.0879133743049456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1.9499238311003477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71.521547571052963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131.38999999999999</v>
      </c>
      <c r="AB72" s="75">
        <f>-STOA!Q72</f>
        <v>0</v>
      </c>
      <c r="AC72">
        <f t="shared" si="3"/>
        <v>2.483231828922249</v>
      </c>
      <c r="AD72">
        <f t="shared" si="4"/>
        <v>293.13960494753599</v>
      </c>
      <c r="AE72">
        <f>'IDT-1'!E72</f>
        <v>0</v>
      </c>
      <c r="AF72" s="24"/>
      <c r="AG72">
        <f t="shared" si="5"/>
        <v>293.13960494753599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2.0879133743049456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1.9499238311003477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72.027113758053702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131.38999999999999</v>
      </c>
      <c r="AB73" s="75">
        <f>-STOA!Q73</f>
        <v>0</v>
      </c>
      <c r="AC73">
        <f t="shared" si="3"/>
        <v>2.4874785848930556</v>
      </c>
      <c r="AD73">
        <f t="shared" si="4"/>
        <v>293.64092437856596</v>
      </c>
      <c r="AE73">
        <f>'IDT-1'!E73</f>
        <v>0</v>
      </c>
      <c r="AF73" s="24"/>
      <c r="AG73">
        <f t="shared" si="5"/>
        <v>293.64092437856596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2.0879133743049456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1.9499238311003477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73.132049892840101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131.38999999999999</v>
      </c>
      <c r="AB74" s="75">
        <f>-STOA!Q74</f>
        <v>0</v>
      </c>
      <c r="AC74">
        <f t="shared" si="3"/>
        <v>2.4967600484252612</v>
      </c>
      <c r="AD74">
        <f t="shared" si="4"/>
        <v>294.73657904982014</v>
      </c>
      <c r="AE74">
        <f>'IDT-1'!E74</f>
        <v>0</v>
      </c>
      <c r="AF74" s="24"/>
      <c r="AG74">
        <f t="shared" si="5"/>
        <v>294.73657904982014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2.1061750073163594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1.9499238311003477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75.1208319689635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131.38999999999999</v>
      </c>
      <c r="AB75" s="75">
        <f>-STOA!Q75</f>
        <v>0</v>
      </c>
      <c r="AC75">
        <f t="shared" si="3"/>
        <v>2.5137416875819936</v>
      </c>
      <c r="AD75">
        <f t="shared" si="4"/>
        <v>296.74122111979818</v>
      </c>
      <c r="AE75">
        <f>'IDT-1'!E75</f>
        <v>0</v>
      </c>
      <c r="AF75" s="24"/>
      <c r="AG75">
        <f t="shared" si="5"/>
        <v>296.74122111979818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2.1061750073163594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1.9499238311003477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77.109614264406332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131.38999999999999</v>
      </c>
      <c r="AB76" s="75">
        <f>-STOA!Q76</f>
        <v>0</v>
      </c>
      <c r="AC76">
        <f t="shared" si="3"/>
        <v>2.5304474588637134</v>
      </c>
      <c r="AD76">
        <f t="shared" si="4"/>
        <v>298.71329764395932</v>
      </c>
      <c r="AE76">
        <f>'IDT-1'!E76</f>
        <v>0</v>
      </c>
      <c r="AF76" s="24"/>
      <c r="AG76">
        <f t="shared" si="5"/>
        <v>298.71329764395932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2.1061750073163594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1.9499238311003477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78.931453348114005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131.38999999999999</v>
      </c>
      <c r="AB77" s="75">
        <f>-STOA!Q77</f>
        <v>0</v>
      </c>
      <c r="AC77">
        <f t="shared" si="3"/>
        <v>2.545750907166858</v>
      </c>
      <c r="AD77">
        <f t="shared" si="4"/>
        <v>300.51983327936387</v>
      </c>
      <c r="AE77">
        <f>'IDT-1'!E77</f>
        <v>0</v>
      </c>
      <c r="AF77" s="24"/>
      <c r="AG77">
        <f t="shared" si="5"/>
        <v>300.51983327936387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2.1061750073163594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79.912418693955786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-33</v>
      </c>
      <c r="AA78" s="75">
        <f>STOA!K78</f>
        <v>131.38999999999999</v>
      </c>
      <c r="AB78" s="75">
        <f>-STOA!Q78</f>
        <v>0</v>
      </c>
      <c r="AC78">
        <f t="shared" si="3"/>
        <v>2.817159860812025</v>
      </c>
      <c r="AD78">
        <f t="shared" si="4"/>
        <v>266.27946584046015</v>
      </c>
      <c r="AE78">
        <f>'IDT-1'!E78</f>
        <v>0</v>
      </c>
      <c r="AF78" s="24"/>
      <c r="AG78">
        <f t="shared" si="5"/>
        <v>266.27946584046015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2.1061750073163594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81.406131825041015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-43</v>
      </c>
      <c r="AA79" s="75">
        <f>STOA!K79</f>
        <v>131.38999999999999</v>
      </c>
      <c r="AB79" s="75">
        <f>-STOA!Q79</f>
        <v>0</v>
      </c>
      <c r="AC79">
        <f t="shared" si="3"/>
        <v>2.9144186283620317</v>
      </c>
      <c r="AD79">
        <f t="shared" si="4"/>
        <v>257.6759202039953</v>
      </c>
      <c r="AE79">
        <f>'IDT-1'!E79</f>
        <v>0</v>
      </c>
      <c r="AF79" s="24"/>
      <c r="AG79">
        <f t="shared" si="5"/>
        <v>257.6759202039953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2.1061750073163594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81.406113610852401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-49</v>
      </c>
      <c r="AA80" s="75">
        <f>STOA!K80</f>
        <v>131.38999999999999</v>
      </c>
      <c r="AB80" s="75">
        <f>-STOA!Q80</f>
        <v>0</v>
      </c>
      <c r="AC80">
        <f t="shared" si="3"/>
        <v>2.9652454217121815</v>
      </c>
      <c r="AD80">
        <f t="shared" si="4"/>
        <v>251.62507519645655</v>
      </c>
      <c r="AE80">
        <f>'IDT-1'!E80</f>
        <v>0</v>
      </c>
      <c r="AF80" s="24"/>
      <c r="AG80">
        <f t="shared" si="5"/>
        <v>251.62507519645655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2.1061750073163594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81.406149246835724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-55</v>
      </c>
      <c r="AA81" s="75">
        <f>STOA!K81</f>
        <v>131.38999999999999</v>
      </c>
      <c r="AB81" s="75">
        <f>-STOA!Q81</f>
        <v>0</v>
      </c>
      <c r="AC81">
        <f t="shared" si="3"/>
        <v>3.0160726674037761</v>
      </c>
      <c r="AD81">
        <f t="shared" si="4"/>
        <v>245.57428358674832</v>
      </c>
      <c r="AE81">
        <f>'IDT-1'!E81</f>
        <v>0</v>
      </c>
      <c r="AF81" s="24"/>
      <c r="AG81">
        <f t="shared" si="5"/>
        <v>245.57428358674832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2.1061750073163594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81.406189287202224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-60</v>
      </c>
      <c r="AA82" s="75">
        <f>STOA!K82</f>
        <v>131.38999999999999</v>
      </c>
      <c r="AB82" s="75">
        <f>-STOA!Q82</f>
        <v>0</v>
      </c>
      <c r="AC82">
        <f t="shared" si="3"/>
        <v>3.0584287923672995</v>
      </c>
      <c r="AD82">
        <f t="shared" si="4"/>
        <v>240.53196750215128</v>
      </c>
      <c r="AE82">
        <f>'IDT-1'!E82</f>
        <v>0</v>
      </c>
      <c r="AF82" s="24"/>
      <c r="AG82">
        <f t="shared" si="5"/>
        <v>240.53196750215128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2.1061750073163594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81.406149246835724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-80</v>
      </c>
      <c r="AA83" s="75">
        <f>STOA!K83</f>
        <v>131.38999999999999</v>
      </c>
      <c r="AB83" s="75">
        <f>-STOA!Q83</f>
        <v>0</v>
      </c>
      <c r="AC83">
        <f t="shared" si="3"/>
        <v>3.3549189763993388</v>
      </c>
      <c r="AD83">
        <f t="shared" si="4"/>
        <v>205.23543727775274</v>
      </c>
      <c r="AE83">
        <f>'IDT-1'!E83</f>
        <v>0</v>
      </c>
      <c r="AF83" s="24"/>
      <c r="AG83">
        <f t="shared" si="5"/>
        <v>205.23543727775274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2.1061750073163594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81.406189287202224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-80</v>
      </c>
      <c r="AA84" s="75">
        <f>STOA!K84</f>
        <v>131.38999999999999</v>
      </c>
      <c r="AB84" s="75">
        <f>-STOA!Q84</f>
        <v>0</v>
      </c>
      <c r="AC84">
        <f t="shared" si="3"/>
        <v>3.3549193127384167</v>
      </c>
      <c r="AD84">
        <f t="shared" si="4"/>
        <v>205.23547698178015</v>
      </c>
      <c r="AE84">
        <f>'IDT-1'!E84</f>
        <v>0</v>
      </c>
      <c r="AF84" s="24"/>
      <c r="AG84">
        <f t="shared" si="5"/>
        <v>205.23547698178015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2.1061750073163594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79.91245120033345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-80</v>
      </c>
      <c r="AA85" s="75">
        <f>STOA!K85</f>
        <v>131.38999999999999</v>
      </c>
      <c r="AB85" s="75">
        <f>-STOA!Q85</f>
        <v>0</v>
      </c>
      <c r="AC85">
        <f t="shared" si="3"/>
        <v>3.3423719128087193</v>
      </c>
      <c r="AD85">
        <f t="shared" si="4"/>
        <v>203.75428629484108</v>
      </c>
      <c r="AE85">
        <f>'IDT-1'!E85</f>
        <v>0</v>
      </c>
      <c r="AF85" s="24"/>
      <c r="AG85">
        <f t="shared" si="5"/>
        <v>203.75428629484108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2.1061750073163594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78.803667242399257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-80</v>
      </c>
      <c r="AA86" s="75">
        <f>STOA!K86</f>
        <v>131.38999999999999</v>
      </c>
      <c r="AB86" s="75">
        <f>-STOA!Q86</f>
        <v>0</v>
      </c>
      <c r="AC86">
        <f t="shared" si="3"/>
        <v>3.3330581275620723</v>
      </c>
      <c r="AD86">
        <f t="shared" si="4"/>
        <v>202.65481612215353</v>
      </c>
      <c r="AE86">
        <f>'IDT-1'!E86</f>
        <v>0</v>
      </c>
      <c r="AF86" s="24"/>
      <c r="AG86">
        <f t="shared" si="5"/>
        <v>202.65481612215353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2.1061750073163594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78.803656059823638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-80</v>
      </c>
      <c r="AA87" s="75">
        <f>STOA!K87</f>
        <v>131.38999999999999</v>
      </c>
      <c r="AB87" s="75">
        <f>-STOA!Q87</f>
        <v>0</v>
      </c>
      <c r="AC87">
        <f t="shared" si="3"/>
        <v>3.3330580336284368</v>
      </c>
      <c r="AD87">
        <f t="shared" si="4"/>
        <v>202.65480503351154</v>
      </c>
      <c r="AE87">
        <f>'IDT-1'!E87</f>
        <v>0</v>
      </c>
      <c r="AF87" s="24"/>
      <c r="AG87">
        <f t="shared" si="5"/>
        <v>202.65480503351154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2.1061750073163594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78.803656059823638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-80</v>
      </c>
      <c r="AA88" s="75">
        <f>STOA!K88</f>
        <v>131.38999999999999</v>
      </c>
      <c r="AB88" s="75">
        <f>-STOA!Q88</f>
        <v>0</v>
      </c>
      <c r="AC88">
        <f t="shared" si="3"/>
        <v>3.3330580336284368</v>
      </c>
      <c r="AD88">
        <f t="shared" si="4"/>
        <v>202.65480503351154</v>
      </c>
      <c r="AE88">
        <f>'IDT-1'!E88</f>
        <v>0</v>
      </c>
      <c r="AF88" s="24"/>
      <c r="AG88">
        <f t="shared" si="5"/>
        <v>202.65480503351154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2.1061750073163594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78.803656059823638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-80</v>
      </c>
      <c r="AA89" s="75">
        <f>STOA!K89</f>
        <v>131.38999999999999</v>
      </c>
      <c r="AB89" s="75">
        <f>-STOA!Q89</f>
        <v>0</v>
      </c>
      <c r="AC89">
        <f t="shared" si="3"/>
        <v>3.3330580336284368</v>
      </c>
      <c r="AD89">
        <f t="shared" si="4"/>
        <v>202.65480503351154</v>
      </c>
      <c r="AE89">
        <f>'IDT-1'!E89</f>
        <v>0</v>
      </c>
      <c r="AF89" s="24"/>
      <c r="AG89">
        <f t="shared" si="5"/>
        <v>202.65480503351154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2.1061750073163594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80.415940513489986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-80</v>
      </c>
      <c r="AA90" s="75">
        <f>STOA!K90</f>
        <v>131.38999999999999</v>
      </c>
      <c r="AB90" s="75">
        <f>-STOA!Q90</f>
        <v>0</v>
      </c>
      <c r="AC90">
        <f t="shared" si="3"/>
        <v>3.3466012230392344</v>
      </c>
      <c r="AD90">
        <f t="shared" si="4"/>
        <v>204.25354629776709</v>
      </c>
      <c r="AE90">
        <f>'IDT-1'!E90</f>
        <v>0</v>
      </c>
      <c r="AF90" s="24"/>
      <c r="AG90">
        <f t="shared" si="5"/>
        <v>204.25354629776709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2.1061750073163594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82.375645419338994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-80</v>
      </c>
      <c r="AA91" s="75">
        <f>STOA!K91</f>
        <v>131.38999999999999</v>
      </c>
      <c r="AB91" s="75">
        <f>-STOA!Q91</f>
        <v>0</v>
      </c>
      <c r="AC91">
        <f t="shared" si="3"/>
        <v>3.3630627442483658</v>
      </c>
      <c r="AD91">
        <f t="shared" si="4"/>
        <v>206.19678968240697</v>
      </c>
      <c r="AE91">
        <f>'IDT-1'!E91</f>
        <v>0</v>
      </c>
      <c r="AF91" s="24"/>
      <c r="AG91">
        <f t="shared" si="5"/>
        <v>206.19678968240697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2.1061750073163594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80.415940513489986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-80</v>
      </c>
      <c r="AA92" s="75">
        <f>STOA!K92</f>
        <v>131.38999999999999</v>
      </c>
      <c r="AB92" s="75">
        <f>-STOA!Q92</f>
        <v>0</v>
      </c>
      <c r="AC92">
        <f t="shared" si="3"/>
        <v>3.3466012230392344</v>
      </c>
      <c r="AD92">
        <f t="shared" si="4"/>
        <v>204.25354629776709</v>
      </c>
      <c r="AE92">
        <f>'IDT-1'!E92</f>
        <v>0</v>
      </c>
      <c r="AF92" s="24"/>
      <c r="AG92">
        <f t="shared" si="5"/>
        <v>204.25354629776709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2.1061750073163594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80.417465832796154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-80</v>
      </c>
      <c r="AA93" s="75">
        <f>STOA!K93</f>
        <v>131.38999999999999</v>
      </c>
      <c r="AB93" s="75">
        <f>-STOA!Q93</f>
        <v>0</v>
      </c>
      <c r="AC93">
        <f t="shared" si="3"/>
        <v>3.346614035721406</v>
      </c>
      <c r="AD93">
        <f t="shared" si="4"/>
        <v>204.25505880439107</v>
      </c>
      <c r="AE93">
        <f>'IDT-1'!E93</f>
        <v>0</v>
      </c>
      <c r="AF93" s="24"/>
      <c r="AG93">
        <f t="shared" si="5"/>
        <v>204.25505880439107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1.4065040650406504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81.136020573456207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-80</v>
      </c>
      <c r="AA94" s="75">
        <f>STOA!K94</f>
        <v>131.38999999999999</v>
      </c>
      <c r="AB94" s="75">
        <f>-STOA!Q94</f>
        <v>0</v>
      </c>
      <c r="AC94">
        <f t="shared" si="3"/>
        <v>3.3467726596278347</v>
      </c>
      <c r="AD94">
        <f t="shared" si="4"/>
        <v>204.27378397886901</v>
      </c>
      <c r="AE94">
        <f>'IDT-1'!E94</f>
        <v>0</v>
      </c>
      <c r="AF94" s="24"/>
      <c r="AG94">
        <f t="shared" si="5"/>
        <v>204.27378397886901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1.4065040650406504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81.791172306598199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-79</v>
      </c>
      <c r="AA95" s="75">
        <f>STOA!K95</f>
        <v>131.38999999999999</v>
      </c>
      <c r="AB95" s="75">
        <f>-STOA!Q95</f>
        <v>0</v>
      </c>
      <c r="AC95">
        <f t="shared" si="3"/>
        <v>3.3438047764613388</v>
      </c>
      <c r="AD95">
        <f t="shared" si="4"/>
        <v>205.93190359517752</v>
      </c>
      <c r="AE95">
        <f>'IDT-1'!E95</f>
        <v>0</v>
      </c>
      <c r="AF95" s="24"/>
      <c r="AG95">
        <f t="shared" si="5"/>
        <v>205.93190359517752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1.4065040650406504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82.269907988674376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-83</v>
      </c>
      <c r="AA96" s="75">
        <f>STOA!K96</f>
        <v>131.38999999999999</v>
      </c>
      <c r="AB96" s="75">
        <f>-STOA!Q96</f>
        <v>0</v>
      </c>
      <c r="AC96">
        <f t="shared" si="3"/>
        <v>3.3393549984658897</v>
      </c>
      <c r="AD96">
        <f t="shared" si="4"/>
        <v>207.41508905524913</v>
      </c>
      <c r="AE96">
        <f>'IDT-1'!E96</f>
        <v>0</v>
      </c>
      <c r="AF96" s="24"/>
      <c r="AG96">
        <f t="shared" si="5"/>
        <v>207.41508905524913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1.4065040650406504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83.258022809754536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-85</v>
      </c>
      <c r="AA97" s="75">
        <f>STOA!K97</f>
        <v>131.38999999999999</v>
      </c>
      <c r="AB97" s="75">
        <f>-STOA!Q97</f>
        <v>0</v>
      </c>
      <c r="AC97">
        <f t="shared" si="3"/>
        <v>3.3645974784127404</v>
      </c>
      <c r="AD97">
        <f t="shared" si="4"/>
        <v>206.37796139638243</v>
      </c>
      <c r="AE97">
        <f>'IDT-1'!E97</f>
        <v>0</v>
      </c>
      <c r="AF97" s="24"/>
      <c r="AG97">
        <f t="shared" si="5"/>
        <v>206.37796139638243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1.4065040650406504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83.322126508072159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-89</v>
      </c>
      <c r="AA98" s="75">
        <f>STOA!K98</f>
        <v>131.38999999999999</v>
      </c>
      <c r="AB98" s="75">
        <f>-STOA!Q98</f>
        <v>0</v>
      </c>
      <c r="AC98">
        <f t="shared" si="3"/>
        <v>3.3990205803781652</v>
      </c>
      <c r="AD98">
        <f t="shared" si="4"/>
        <v>202.40764199273465</v>
      </c>
      <c r="AE98">
        <f>'IDT-1'!E98</f>
        <v>0</v>
      </c>
      <c r="AF98" s="24"/>
      <c r="AG98">
        <f t="shared" si="5"/>
        <v>202.40764199273465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4.9287472412327601E-2</v>
      </c>
      <c r="F99">
        <f t="shared" si="6"/>
        <v>0</v>
      </c>
      <c r="G99">
        <f t="shared" si="6"/>
        <v>2.0992949999999984</v>
      </c>
      <c r="H99">
        <f t="shared" si="6"/>
        <v>0</v>
      </c>
      <c r="I99">
        <f t="shared" si="6"/>
        <v>0.1476071227799696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1.5333856808521285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-0.88649999999999995</v>
      </c>
      <c r="AA99" s="75">
        <f t="shared" si="6"/>
        <v>3.1533599999999971</v>
      </c>
      <c r="AB99" s="75">
        <f t="shared" si="6"/>
        <v>0</v>
      </c>
      <c r="AC99">
        <f t="shared" si="6"/>
        <v>6.8885602338905172E-2</v>
      </c>
      <c r="AD99">
        <f t="shared" si="6"/>
        <v>5.7688150257055204</v>
      </c>
      <c r="AE99">
        <f t="shared" si="6"/>
        <v>0</v>
      </c>
      <c r="AG99">
        <f t="shared" si="6"/>
        <v>5.7688150257055204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-0.28999999999999998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0.27333408382485058</v>
      </c>
      <c r="AD3">
        <f>SUM(B3:AB3,AI3:AV3)-AC3</f>
        <v>32.266437800085939</v>
      </c>
      <c r="AE3">
        <f>'IDT-1'!D3</f>
        <v>0</v>
      </c>
      <c r="AF3" s="24"/>
      <c r="AG3">
        <f>SUM(AD3:AF3)</f>
        <v>32.266437800085939</v>
      </c>
      <c r="AI3" s="34">
        <f>PXIL!L3</f>
        <v>0</v>
      </c>
      <c r="AJ3" s="34">
        <f>PXIL!R3</f>
        <v>0</v>
      </c>
      <c r="AK3" s="34">
        <f>RTM_IEX!L3</f>
        <v>9.07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0.27014208382485055</v>
      </c>
      <c r="AD4">
        <f t="shared" ref="AD4:AD67" si="1">SUM(B4:AB4,AI4:AV4)-AC4</f>
        <v>31.889629800085935</v>
      </c>
      <c r="AE4">
        <f>'IDT-1'!D4</f>
        <v>0</v>
      </c>
      <c r="AF4" s="24"/>
      <c r="AG4">
        <f t="shared" ref="AG4:AG67" si="2">SUM(AD4:AF4)</f>
        <v>31.889629800085935</v>
      </c>
      <c r="AI4" s="34">
        <f>PXIL!L4</f>
        <v>0</v>
      </c>
      <c r="AJ4" s="34">
        <f>PXIL!R4</f>
        <v>0</v>
      </c>
      <c r="AK4" s="34">
        <f>RTM_IEX!L4</f>
        <v>8.69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0.26611008382485057</v>
      </c>
      <c r="AD5">
        <f t="shared" si="1"/>
        <v>31.413661800085933</v>
      </c>
      <c r="AE5">
        <f>'IDT-1'!D5</f>
        <v>0</v>
      </c>
      <c r="AF5" s="24"/>
      <c r="AG5">
        <f t="shared" si="2"/>
        <v>31.413661800085933</v>
      </c>
      <c r="AI5" s="34">
        <f>PXIL!L5</f>
        <v>0</v>
      </c>
      <c r="AJ5" s="34">
        <f>PXIL!R5</f>
        <v>0</v>
      </c>
      <c r="AK5" s="34">
        <f>RTM_IEX!L5</f>
        <v>8.2100000000000009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0.26611008382485057</v>
      </c>
      <c r="AD6">
        <f t="shared" si="1"/>
        <v>31.413661800085933</v>
      </c>
      <c r="AE6">
        <f>'IDT-1'!D6</f>
        <v>0</v>
      </c>
      <c r="AF6" s="24"/>
      <c r="AG6">
        <f t="shared" si="2"/>
        <v>31.413661800085933</v>
      </c>
      <c r="AI6" s="34">
        <f>PXIL!L6</f>
        <v>0</v>
      </c>
      <c r="AJ6" s="34">
        <f>PXIL!R6</f>
        <v>0</v>
      </c>
      <c r="AK6" s="34">
        <f>RTM_IEX!L6</f>
        <v>8.2100000000000009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0.26283408382485057</v>
      </c>
      <c r="AD7">
        <f t="shared" si="1"/>
        <v>31.026937800085935</v>
      </c>
      <c r="AE7">
        <f>'IDT-1'!D7</f>
        <v>0</v>
      </c>
      <c r="AF7" s="24"/>
      <c r="AG7">
        <f t="shared" si="2"/>
        <v>31.026937800085935</v>
      </c>
      <c r="AI7" s="34">
        <f>PXIL!L7</f>
        <v>0</v>
      </c>
      <c r="AJ7" s="34">
        <f>PXIL!R7</f>
        <v>0</v>
      </c>
      <c r="AK7" s="34">
        <f>RTM_IEX!L7</f>
        <v>7.82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0.26039808382485058</v>
      </c>
      <c r="AD8">
        <f t="shared" si="1"/>
        <v>30.739373800085936</v>
      </c>
      <c r="AE8">
        <f>'IDT-1'!D8</f>
        <v>0</v>
      </c>
      <c r="AF8" s="24"/>
      <c r="AG8">
        <f t="shared" si="2"/>
        <v>30.739373800085936</v>
      </c>
      <c r="AI8" s="34">
        <f>PXIL!L8</f>
        <v>0</v>
      </c>
      <c r="AJ8" s="34">
        <f>PXIL!R8</f>
        <v>0</v>
      </c>
      <c r="AK8" s="34">
        <f>RTM_IEX!L8</f>
        <v>7.53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0.25712208382485058</v>
      </c>
      <c r="AD9">
        <f t="shared" si="1"/>
        <v>30.352649800085935</v>
      </c>
      <c r="AE9">
        <f>'IDT-1'!D9</f>
        <v>0</v>
      </c>
      <c r="AF9" s="24"/>
      <c r="AG9">
        <f t="shared" si="2"/>
        <v>30.352649800085935</v>
      </c>
      <c r="AI9" s="34">
        <f>PXIL!L9</f>
        <v>0</v>
      </c>
      <c r="AJ9" s="34">
        <f>PXIL!R9</f>
        <v>0</v>
      </c>
      <c r="AK9" s="34">
        <f>RTM_IEX!L9</f>
        <v>7.14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0.25552608382485059</v>
      </c>
      <c r="AD10">
        <f t="shared" si="1"/>
        <v>30.164245800085933</v>
      </c>
      <c r="AE10">
        <f>'IDT-1'!D10</f>
        <v>0</v>
      </c>
      <c r="AF10" s="24"/>
      <c r="AG10">
        <f t="shared" si="2"/>
        <v>30.164245800085933</v>
      </c>
      <c r="AI10" s="34">
        <f>PXIL!L10</f>
        <v>0</v>
      </c>
      <c r="AJ10" s="34">
        <f>PXIL!R10</f>
        <v>0</v>
      </c>
      <c r="AK10" s="34">
        <f>RTM_IEX!L10</f>
        <v>6.95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0.24091008382485057</v>
      </c>
      <c r="AD11">
        <f t="shared" si="1"/>
        <v>28.438861800085935</v>
      </c>
      <c r="AE11">
        <f>'IDT-1'!D11</f>
        <v>0</v>
      </c>
      <c r="AF11" s="24"/>
      <c r="AG11">
        <f t="shared" si="2"/>
        <v>28.438861800085935</v>
      </c>
      <c r="AI11" s="34">
        <f>PXIL!L11</f>
        <v>0</v>
      </c>
      <c r="AJ11" s="34">
        <f>PXIL!R11</f>
        <v>0</v>
      </c>
      <c r="AK11" s="34">
        <f>RTM_IEX!L11</f>
        <v>5.21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0.23847408382485058</v>
      </c>
      <c r="AD12">
        <f t="shared" si="1"/>
        <v>28.151297800085931</v>
      </c>
      <c r="AE12">
        <f>'IDT-1'!D12</f>
        <v>0</v>
      </c>
      <c r="AF12" s="24"/>
      <c r="AG12">
        <f t="shared" si="2"/>
        <v>28.151297800085931</v>
      </c>
      <c r="AI12" s="34">
        <f>PXIL!L12</f>
        <v>0</v>
      </c>
      <c r="AJ12" s="34">
        <f>PXIL!R12</f>
        <v>0</v>
      </c>
      <c r="AK12" s="34">
        <f>RTM_IEX!L12</f>
        <v>4.92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0.23603808382485059</v>
      </c>
      <c r="AD13">
        <f t="shared" si="1"/>
        <v>27.863733800085932</v>
      </c>
      <c r="AE13">
        <f>'IDT-1'!D13</f>
        <v>0</v>
      </c>
      <c r="AF13" s="24"/>
      <c r="AG13">
        <f t="shared" si="2"/>
        <v>27.863733800085932</v>
      </c>
      <c r="AI13" s="34">
        <f>PXIL!L13</f>
        <v>0</v>
      </c>
      <c r="AJ13" s="34">
        <f>PXIL!R13</f>
        <v>0</v>
      </c>
      <c r="AK13" s="34">
        <f>RTM_IEX!L13</f>
        <v>4.63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0.23444208382485057</v>
      </c>
      <c r="AD14">
        <f t="shared" si="1"/>
        <v>27.675329800085937</v>
      </c>
      <c r="AE14">
        <f>'IDT-1'!D14</f>
        <v>0</v>
      </c>
      <c r="AF14" s="24"/>
      <c r="AG14">
        <f t="shared" si="2"/>
        <v>27.675329800085937</v>
      </c>
      <c r="AI14" s="34">
        <f>PXIL!L14</f>
        <v>0</v>
      </c>
      <c r="AJ14" s="34">
        <f>PXIL!R14</f>
        <v>0</v>
      </c>
      <c r="AK14" s="34">
        <f>RTM_IEX!L14</f>
        <v>4.4400000000000004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0.23200608382485058</v>
      </c>
      <c r="AD15">
        <f t="shared" si="1"/>
        <v>27.387765800085937</v>
      </c>
      <c r="AE15">
        <f>'IDT-1'!D15</f>
        <v>0</v>
      </c>
      <c r="AF15" s="24"/>
      <c r="AG15">
        <f t="shared" si="2"/>
        <v>27.387765800085937</v>
      </c>
      <c r="AI15" s="34">
        <f>PXIL!L15</f>
        <v>0</v>
      </c>
      <c r="AJ15" s="34">
        <f>PXIL!R15</f>
        <v>0</v>
      </c>
      <c r="AK15" s="34">
        <f>RTM_IEX!L15</f>
        <v>4.1500000000000004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0.22957008382485056</v>
      </c>
      <c r="AD16">
        <f t="shared" si="1"/>
        <v>27.100201800085934</v>
      </c>
      <c r="AE16">
        <f>'IDT-1'!D16</f>
        <v>0</v>
      </c>
      <c r="AF16" s="24"/>
      <c r="AG16">
        <f t="shared" si="2"/>
        <v>27.100201800085934</v>
      </c>
      <c r="AI16" s="34">
        <f>PXIL!L16</f>
        <v>0</v>
      </c>
      <c r="AJ16" s="34">
        <f>PXIL!R16</f>
        <v>0</v>
      </c>
      <c r="AK16" s="34">
        <f>RTM_IEX!L16</f>
        <v>3.86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5.839786985701779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0.22957021067989491</v>
      </c>
      <c r="AD17">
        <f t="shared" si="1"/>
        <v>27.100216775021881</v>
      </c>
      <c r="AE17">
        <f>'IDT-1'!D17</f>
        <v>0</v>
      </c>
      <c r="AF17" s="24"/>
      <c r="AG17">
        <f t="shared" si="2"/>
        <v>27.100216775021881</v>
      </c>
      <c r="AI17" s="34">
        <f>PXIL!L17</f>
        <v>0</v>
      </c>
      <c r="AJ17" s="34">
        <f>PXIL!R17</f>
        <v>0</v>
      </c>
      <c r="AK17" s="34">
        <f>RTM_IEX!L17</f>
        <v>3.86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5.839786985701779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0.22713421067989489</v>
      </c>
      <c r="AD18">
        <f t="shared" si="1"/>
        <v>26.812652775021881</v>
      </c>
      <c r="AE18">
        <f>'IDT-1'!D18</f>
        <v>0</v>
      </c>
      <c r="AF18" s="24"/>
      <c r="AG18">
        <f t="shared" si="2"/>
        <v>26.812652775021881</v>
      </c>
      <c r="AI18" s="34">
        <f>PXIL!L18</f>
        <v>0</v>
      </c>
      <c r="AJ18" s="34">
        <f>PXIL!R18</f>
        <v>0</v>
      </c>
      <c r="AK18" s="34">
        <f>RTM_IEX!L18</f>
        <v>3.57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5.839786985701779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0.22637821067989491</v>
      </c>
      <c r="AD19">
        <f t="shared" si="1"/>
        <v>26.723408775021884</v>
      </c>
      <c r="AE19">
        <f>'IDT-1'!D19</f>
        <v>0</v>
      </c>
      <c r="AF19" s="24"/>
      <c r="AG19">
        <f t="shared" si="2"/>
        <v>26.723408775021884</v>
      </c>
      <c r="AI19" s="34">
        <f>PXIL!L19</f>
        <v>0</v>
      </c>
      <c r="AJ19" s="34">
        <f>PXIL!R19</f>
        <v>0</v>
      </c>
      <c r="AK19" s="34">
        <f>RTM_IEX!L19</f>
        <v>3.48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18.109999999999996</v>
      </c>
      <c r="H20">
        <f>PPCL_Spot!R20</f>
        <v>0</v>
      </c>
      <c r="I20">
        <f>Bawana_NG!R20</f>
        <v>5.839786985701779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0.22797421067989487</v>
      </c>
      <c r="AD20">
        <f t="shared" si="1"/>
        <v>26.911812775021879</v>
      </c>
      <c r="AE20">
        <f>'IDT-1'!D20</f>
        <v>0</v>
      </c>
      <c r="AF20" s="24"/>
      <c r="AG20">
        <f t="shared" si="2"/>
        <v>26.911812775021879</v>
      </c>
      <c r="AI20" s="34">
        <f>PXIL!L20</f>
        <v>0</v>
      </c>
      <c r="AJ20" s="34">
        <f>PXIL!R20</f>
        <v>0</v>
      </c>
      <c r="AK20" s="34">
        <f>RTM_IEX!L20</f>
        <v>3.19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17.93</v>
      </c>
      <c r="H21">
        <f>PPCL_Spot!R21</f>
        <v>0</v>
      </c>
      <c r="I21">
        <f>Bawana_NG!R21</f>
        <v>5.839786985701779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0.22478221067989493</v>
      </c>
      <c r="AD21">
        <f t="shared" si="1"/>
        <v>26.535004775021886</v>
      </c>
      <c r="AE21">
        <f>'IDT-1'!D21</f>
        <v>0</v>
      </c>
      <c r="AF21" s="24"/>
      <c r="AG21">
        <f t="shared" si="2"/>
        <v>26.535004775021886</v>
      </c>
      <c r="AI21" s="34">
        <f>PXIL!L21</f>
        <v>0</v>
      </c>
      <c r="AJ21" s="34">
        <f>PXIL!R21</f>
        <v>0</v>
      </c>
      <c r="AK21" s="34">
        <f>RTM_IEX!L21</f>
        <v>2.99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17.93</v>
      </c>
      <c r="H22">
        <f>PPCL_Spot!R22</f>
        <v>0</v>
      </c>
      <c r="I22">
        <f>Bawana_NG!R22</f>
        <v>5.839786985701779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0.22318621067989491</v>
      </c>
      <c r="AD22">
        <f t="shared" si="1"/>
        <v>26.346600775021884</v>
      </c>
      <c r="AE22">
        <f>'IDT-1'!D22</f>
        <v>0</v>
      </c>
      <c r="AF22" s="24"/>
      <c r="AG22">
        <f t="shared" si="2"/>
        <v>26.346600775021884</v>
      </c>
      <c r="AI22" s="34">
        <f>PXIL!L22</f>
        <v>0</v>
      </c>
      <c r="AJ22" s="34">
        <f>PXIL!R22</f>
        <v>0</v>
      </c>
      <c r="AK22" s="34">
        <f>RTM_IEX!L22</f>
        <v>2.8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17.93</v>
      </c>
      <c r="H23">
        <f>PPCL_Spot!R23</f>
        <v>0</v>
      </c>
      <c r="I23">
        <f>Bawana_NG!R23</f>
        <v>5.839786985701779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0.22159021067989493</v>
      </c>
      <c r="AD23">
        <f t="shared" si="1"/>
        <v>26.158196775021882</v>
      </c>
      <c r="AE23">
        <f>'IDT-1'!D23</f>
        <v>0</v>
      </c>
      <c r="AF23" s="24"/>
      <c r="AG23">
        <f t="shared" si="2"/>
        <v>26.158196775021882</v>
      </c>
      <c r="AI23" s="34">
        <f>PXIL!L23</f>
        <v>0</v>
      </c>
      <c r="AJ23" s="34">
        <f>PXIL!R23</f>
        <v>0</v>
      </c>
      <c r="AK23" s="34">
        <f>RTM_IEX!L23</f>
        <v>2.61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17.93</v>
      </c>
      <c r="H24">
        <f>PPCL_Spot!R24</f>
        <v>0</v>
      </c>
      <c r="I24">
        <f>Bawana_NG!R24</f>
        <v>5.839786985701779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0.22159021067989493</v>
      </c>
      <c r="AD24">
        <f t="shared" si="1"/>
        <v>26.158196775021882</v>
      </c>
      <c r="AE24">
        <f>'IDT-1'!D24</f>
        <v>0</v>
      </c>
      <c r="AF24" s="24"/>
      <c r="AG24">
        <f t="shared" si="2"/>
        <v>26.158196775021882</v>
      </c>
      <c r="AI24" s="34">
        <f>PXIL!L24</f>
        <v>0</v>
      </c>
      <c r="AJ24" s="34">
        <f>PXIL!R24</f>
        <v>0</v>
      </c>
      <c r="AK24" s="34">
        <f>RTM_IEX!L24</f>
        <v>2.61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17.93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0.22159008382485057</v>
      </c>
      <c r="AD25">
        <f t="shared" si="1"/>
        <v>26.158181800085934</v>
      </c>
      <c r="AE25">
        <f>'IDT-1'!D25</f>
        <v>0</v>
      </c>
      <c r="AF25" s="24"/>
      <c r="AG25">
        <f t="shared" si="2"/>
        <v>26.158181800085934</v>
      </c>
      <c r="AI25" s="34">
        <f>PXIL!L25</f>
        <v>0</v>
      </c>
      <c r="AJ25" s="34">
        <f>PXIL!R25</f>
        <v>0</v>
      </c>
      <c r="AK25" s="34">
        <f>RTM_IEX!L25</f>
        <v>2.61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0.21907008382485058</v>
      </c>
      <c r="AD26">
        <f t="shared" si="1"/>
        <v>25.860701800085934</v>
      </c>
      <c r="AE26">
        <f>'IDT-1'!D26</f>
        <v>0</v>
      </c>
      <c r="AF26" s="24"/>
      <c r="AG26">
        <f t="shared" si="2"/>
        <v>25.860701800085934</v>
      </c>
      <c r="AI26" s="34">
        <f>PXIL!L26</f>
        <v>0</v>
      </c>
      <c r="AJ26" s="34">
        <f>PXIL!R26</f>
        <v>0</v>
      </c>
      <c r="AK26" s="34">
        <f>RTM_IEX!L26</f>
        <v>2.61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0.21907008382485058</v>
      </c>
      <c r="AD27">
        <f t="shared" si="1"/>
        <v>25.860701800085934</v>
      </c>
      <c r="AE27">
        <f>'IDT-1'!D27</f>
        <v>0</v>
      </c>
      <c r="AF27" s="24"/>
      <c r="AG27">
        <f t="shared" si="2"/>
        <v>25.860701800085934</v>
      </c>
      <c r="AI27" s="34">
        <f>PXIL!L27</f>
        <v>0</v>
      </c>
      <c r="AJ27" s="34">
        <f>PXIL!R27</f>
        <v>0</v>
      </c>
      <c r="AK27" s="34">
        <f>RTM_IEX!L27</f>
        <v>2.61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0.3</v>
      </c>
      <c r="AB28" s="75">
        <f>-STOA!R28</f>
        <v>0</v>
      </c>
      <c r="AC28">
        <f t="shared" si="0"/>
        <v>0.26451408382485053</v>
      </c>
      <c r="AD28">
        <f t="shared" si="1"/>
        <v>31.225257800085934</v>
      </c>
      <c r="AE28">
        <f>'IDT-1'!D28</f>
        <v>0</v>
      </c>
      <c r="AF28" s="24"/>
      <c r="AG28">
        <f t="shared" si="2"/>
        <v>31.225257800085934</v>
      </c>
      <c r="AI28" s="34">
        <f>PXIL!L28</f>
        <v>0</v>
      </c>
      <c r="AJ28" s="34">
        <f>PXIL!R28</f>
        <v>0</v>
      </c>
      <c r="AK28" s="34">
        <f>RTM_IEX!L28</f>
        <v>7.72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0.62</v>
      </c>
      <c r="AB29" s="75">
        <f>-STOA!R29</f>
        <v>0</v>
      </c>
      <c r="AC29">
        <f t="shared" si="0"/>
        <v>0.26317008382485058</v>
      </c>
      <c r="AD29">
        <f t="shared" si="1"/>
        <v>31.066601800085937</v>
      </c>
      <c r="AE29">
        <f>'IDT-1'!D29</f>
        <v>0</v>
      </c>
      <c r="AF29" s="24"/>
      <c r="AG29">
        <f t="shared" si="2"/>
        <v>31.066601800085937</v>
      </c>
      <c r="AI29" s="34">
        <f>PXIL!L29</f>
        <v>0</v>
      </c>
      <c r="AJ29" s="34">
        <f>PXIL!R29</f>
        <v>0</v>
      </c>
      <c r="AK29" s="34">
        <f>RTM_IEX!L29</f>
        <v>7.24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0.75</v>
      </c>
      <c r="AB30" s="75">
        <f>-STOA!R30</f>
        <v>0</v>
      </c>
      <c r="AC30">
        <f t="shared" si="0"/>
        <v>0.26023008382485058</v>
      </c>
      <c r="AD30">
        <f t="shared" si="1"/>
        <v>30.719541800085935</v>
      </c>
      <c r="AE30">
        <f>'IDT-1'!D30</f>
        <v>0</v>
      </c>
      <c r="AF30" s="24"/>
      <c r="AG30">
        <f t="shared" si="2"/>
        <v>30.719541800085935</v>
      </c>
      <c r="AI30" s="34">
        <f>PXIL!L30</f>
        <v>0</v>
      </c>
      <c r="AJ30" s="34">
        <f>PXIL!R30</f>
        <v>0</v>
      </c>
      <c r="AK30" s="34">
        <f>RTM_IEX!L30</f>
        <v>6.76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5.839786985701779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1.07</v>
      </c>
      <c r="AB31" s="75">
        <f>-STOA!R31</f>
        <v>0</v>
      </c>
      <c r="AC31">
        <f t="shared" si="0"/>
        <v>0.26535421067989495</v>
      </c>
      <c r="AD31">
        <f t="shared" si="1"/>
        <v>31.324432775021883</v>
      </c>
      <c r="AE31">
        <f>'IDT-1'!D31</f>
        <v>0</v>
      </c>
      <c r="AF31" s="24"/>
      <c r="AG31">
        <f t="shared" si="2"/>
        <v>31.324432775021883</v>
      </c>
      <c r="AI31" s="34">
        <f>PXIL!L31</f>
        <v>0</v>
      </c>
      <c r="AJ31" s="34">
        <f>PXIL!R31</f>
        <v>0</v>
      </c>
      <c r="AK31" s="34">
        <f>RTM_IEX!L31</f>
        <v>7.05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5.839786985701779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1.4</v>
      </c>
      <c r="AB32" s="75">
        <f>-STOA!R32</f>
        <v>0</v>
      </c>
      <c r="AC32">
        <f t="shared" si="0"/>
        <v>0.27375421067989492</v>
      </c>
      <c r="AD32">
        <f t="shared" si="1"/>
        <v>32.316032775021881</v>
      </c>
      <c r="AE32">
        <f>'IDT-1'!D32</f>
        <v>0</v>
      </c>
      <c r="AF32" s="24"/>
      <c r="AG32">
        <f t="shared" si="2"/>
        <v>32.316032775021881</v>
      </c>
      <c r="AI32" s="34">
        <f>PXIL!L32</f>
        <v>0</v>
      </c>
      <c r="AJ32" s="34">
        <f>PXIL!R32</f>
        <v>0</v>
      </c>
      <c r="AK32" s="34">
        <f>RTM_IEX!L32</f>
        <v>7.72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5.839786985701779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2.37</v>
      </c>
      <c r="AB33" s="75">
        <f>-STOA!R33</f>
        <v>0</v>
      </c>
      <c r="AC33">
        <f t="shared" si="0"/>
        <v>0.28837021067989488</v>
      </c>
      <c r="AD33">
        <f t="shared" si="1"/>
        <v>34.041416775021887</v>
      </c>
      <c r="AE33">
        <f>'IDT-1'!D33</f>
        <v>0</v>
      </c>
      <c r="AF33" s="24"/>
      <c r="AG33">
        <f t="shared" si="2"/>
        <v>34.041416775021887</v>
      </c>
      <c r="AI33" s="34">
        <f>PXIL!L33</f>
        <v>0</v>
      </c>
      <c r="AJ33" s="34">
        <f>PXIL!R33</f>
        <v>0</v>
      </c>
      <c r="AK33" s="34">
        <f>RTM_IEX!L33</f>
        <v>8.49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5.839786985701779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3.28</v>
      </c>
      <c r="AB34" s="75">
        <f>-STOA!R34</f>
        <v>0</v>
      </c>
      <c r="AC34">
        <f t="shared" si="0"/>
        <v>0.30172621067989491</v>
      </c>
      <c r="AD34">
        <f t="shared" si="1"/>
        <v>35.618060775021881</v>
      </c>
      <c r="AE34">
        <f>'IDT-1'!D34</f>
        <v>0</v>
      </c>
      <c r="AF34" s="24"/>
      <c r="AG34">
        <f t="shared" si="2"/>
        <v>35.618060775021881</v>
      </c>
      <c r="AI34" s="34">
        <f>PXIL!L34</f>
        <v>0</v>
      </c>
      <c r="AJ34" s="34">
        <f>PXIL!R34</f>
        <v>0</v>
      </c>
      <c r="AK34" s="34">
        <f>RTM_IEX!L34</f>
        <v>9.17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5.839786985701779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3.99</v>
      </c>
      <c r="AB35" s="75">
        <f>-STOA!R35</f>
        <v>0</v>
      </c>
      <c r="AC35">
        <f t="shared" si="0"/>
        <v>0.30928621067989487</v>
      </c>
      <c r="AD35">
        <f t="shared" si="1"/>
        <v>36.510500775021882</v>
      </c>
      <c r="AE35">
        <f>'IDT-1'!D35</f>
        <v>0</v>
      </c>
      <c r="AF35" s="24"/>
      <c r="AG35">
        <f t="shared" si="2"/>
        <v>36.510500775021882</v>
      </c>
      <c r="AI35" s="34">
        <f>PXIL!L35</f>
        <v>0</v>
      </c>
      <c r="AJ35" s="34">
        <f>PXIL!R35</f>
        <v>0</v>
      </c>
      <c r="AK35" s="34">
        <f>RTM_IEX!L35</f>
        <v>9.36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5.839786985701779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4.4000000000000004</v>
      </c>
      <c r="AB36" s="75">
        <f>-STOA!R36</f>
        <v>0</v>
      </c>
      <c r="AC36">
        <f t="shared" si="0"/>
        <v>0.32331421067989491</v>
      </c>
      <c r="AD36">
        <f t="shared" si="1"/>
        <v>38.16647277502188</v>
      </c>
      <c r="AE36">
        <f>'IDT-1'!D36</f>
        <v>0</v>
      </c>
      <c r="AF36" s="24"/>
      <c r="AG36">
        <f t="shared" si="2"/>
        <v>38.16647277502188</v>
      </c>
      <c r="AI36" s="34">
        <f>PXIL!L36</f>
        <v>0</v>
      </c>
      <c r="AJ36" s="34">
        <f>PXIL!R36</f>
        <v>0</v>
      </c>
      <c r="AK36" s="34">
        <f>RTM_IEX!L36</f>
        <v>10.62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5.839786985701779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4.97</v>
      </c>
      <c r="AB37" s="75">
        <f>-STOA!R37</f>
        <v>0</v>
      </c>
      <c r="AC37">
        <f t="shared" si="0"/>
        <v>0.34103821067989493</v>
      </c>
      <c r="AD37">
        <f t="shared" si="1"/>
        <v>40.258748775021878</v>
      </c>
      <c r="AE37">
        <f>'IDT-1'!D37</f>
        <v>0</v>
      </c>
      <c r="AF37" s="24"/>
      <c r="AG37">
        <f t="shared" si="2"/>
        <v>40.258748775021878</v>
      </c>
      <c r="AI37" s="34">
        <f>PXIL!L37</f>
        <v>0</v>
      </c>
      <c r="AJ37" s="34">
        <f>PXIL!R37</f>
        <v>0</v>
      </c>
      <c r="AK37" s="34">
        <f>RTM_IEX!L37</f>
        <v>12.16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5.839786985701779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5.23</v>
      </c>
      <c r="AB38" s="75">
        <f>-STOA!R38</f>
        <v>0</v>
      </c>
      <c r="AC38">
        <f t="shared" si="0"/>
        <v>0.35380621067989493</v>
      </c>
      <c r="AD38">
        <f t="shared" si="1"/>
        <v>41.765980775021887</v>
      </c>
      <c r="AE38">
        <f>'IDT-1'!D38</f>
        <v>0</v>
      </c>
      <c r="AF38" s="24"/>
      <c r="AG38">
        <f t="shared" si="2"/>
        <v>41.765980775021887</v>
      </c>
      <c r="AI38" s="34">
        <f>PXIL!L38</f>
        <v>0</v>
      </c>
      <c r="AJ38" s="34">
        <f>PXIL!R38</f>
        <v>0</v>
      </c>
      <c r="AK38" s="34">
        <f>RTM_IEX!L38</f>
        <v>13.42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5.839786985701779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6.2</v>
      </c>
      <c r="AB39" s="75">
        <f>-STOA!R39</f>
        <v>0</v>
      </c>
      <c r="AC39">
        <f t="shared" si="0"/>
        <v>0.35951821067989487</v>
      </c>
      <c r="AD39">
        <f t="shared" si="1"/>
        <v>42.440268775021885</v>
      </c>
      <c r="AE39">
        <f>'IDT-1'!D39</f>
        <v>0</v>
      </c>
      <c r="AF39" s="24"/>
      <c r="AG39">
        <f t="shared" si="2"/>
        <v>42.440268775021885</v>
      </c>
      <c r="AI39" s="34">
        <f>PXIL!L39</f>
        <v>0</v>
      </c>
      <c r="AJ39" s="34">
        <f>PXIL!R39</f>
        <v>0</v>
      </c>
      <c r="AK39" s="34">
        <f>RTM_IEX!L39</f>
        <v>13.13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5.839786985701779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7.12</v>
      </c>
      <c r="AB40" s="75">
        <f>-STOA!R40</f>
        <v>0</v>
      </c>
      <c r="AC40">
        <f t="shared" si="0"/>
        <v>0.37774621067989494</v>
      </c>
      <c r="AD40">
        <f t="shared" si="1"/>
        <v>44.592040775021886</v>
      </c>
      <c r="AE40">
        <f>'IDT-1'!D40</f>
        <v>0</v>
      </c>
      <c r="AF40" s="24"/>
      <c r="AG40">
        <f t="shared" si="2"/>
        <v>44.592040775021886</v>
      </c>
      <c r="AI40" s="34">
        <f>PXIL!L40</f>
        <v>0</v>
      </c>
      <c r="AJ40" s="34">
        <f>PXIL!R40</f>
        <v>0</v>
      </c>
      <c r="AK40" s="34">
        <f>RTM_IEX!L40</f>
        <v>14.38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5.839786985701779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6.74</v>
      </c>
      <c r="AB41" s="75">
        <f>-STOA!R41</f>
        <v>0</v>
      </c>
      <c r="AC41">
        <f t="shared" si="0"/>
        <v>0.38345821067989488</v>
      </c>
      <c r="AD41">
        <f t="shared" si="1"/>
        <v>45.266328775021876</v>
      </c>
      <c r="AE41">
        <f>'IDT-1'!D41</f>
        <v>0</v>
      </c>
      <c r="AF41" s="24"/>
      <c r="AG41">
        <f t="shared" si="2"/>
        <v>45.266328775021876</v>
      </c>
      <c r="AI41" s="34">
        <f>PXIL!L41</f>
        <v>0</v>
      </c>
      <c r="AJ41" s="34">
        <f>PXIL!R41</f>
        <v>0</v>
      </c>
      <c r="AK41" s="34">
        <f>RTM_IEX!L41</f>
        <v>15.44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5.839786985701779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7.31</v>
      </c>
      <c r="AB42" s="75">
        <f>-STOA!R42</f>
        <v>0</v>
      </c>
      <c r="AC42">
        <f t="shared" si="0"/>
        <v>0.3947982106798949</v>
      </c>
      <c r="AD42">
        <f t="shared" si="1"/>
        <v>46.60498877502188</v>
      </c>
      <c r="AE42">
        <f>'IDT-1'!D42</f>
        <v>0</v>
      </c>
      <c r="AF42" s="24"/>
      <c r="AG42">
        <f t="shared" si="2"/>
        <v>46.60498877502188</v>
      </c>
      <c r="AI42" s="34">
        <f>PXIL!L42</f>
        <v>0</v>
      </c>
      <c r="AJ42" s="34">
        <f>PXIL!R42</f>
        <v>0</v>
      </c>
      <c r="AK42" s="34">
        <f>RTM_IEX!L42</f>
        <v>16.22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5.8397906885057882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8.6</v>
      </c>
      <c r="AB43" s="75">
        <f>-STOA!R43</f>
        <v>0</v>
      </c>
      <c r="AC43">
        <f t="shared" si="0"/>
        <v>0.3999222417834486</v>
      </c>
      <c r="AD43">
        <f t="shared" si="1"/>
        <v>47.209868446722339</v>
      </c>
      <c r="AE43">
        <f>'IDT-1'!D43</f>
        <v>0</v>
      </c>
      <c r="AF43" s="24"/>
      <c r="AG43">
        <f t="shared" si="2"/>
        <v>47.209868446722339</v>
      </c>
      <c r="AI43" s="34">
        <f>PXIL!L43</f>
        <v>0</v>
      </c>
      <c r="AJ43" s="34">
        <f>PXIL!R43</f>
        <v>0</v>
      </c>
      <c r="AK43" s="34">
        <f>RTM_IEX!L43</f>
        <v>15.54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5.8397906885057882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7.73</v>
      </c>
      <c r="AB44" s="75">
        <f>-STOA!R44</f>
        <v>0</v>
      </c>
      <c r="AC44">
        <f t="shared" si="0"/>
        <v>0.39421024178344866</v>
      </c>
      <c r="AD44">
        <f t="shared" si="1"/>
        <v>46.535580446722342</v>
      </c>
      <c r="AE44">
        <f>'IDT-1'!D44</f>
        <v>0</v>
      </c>
      <c r="AF44" s="24"/>
      <c r="AG44">
        <f t="shared" si="2"/>
        <v>46.535580446722342</v>
      </c>
      <c r="AI44" s="34">
        <f>PXIL!L44</f>
        <v>0</v>
      </c>
      <c r="AJ44" s="34">
        <f>PXIL!R44</f>
        <v>0</v>
      </c>
      <c r="AK44" s="34">
        <f>RTM_IEX!L44</f>
        <v>15.73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5.8397906885057882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8.9700000000000006</v>
      </c>
      <c r="AB45" s="75">
        <f>-STOA!R45</f>
        <v>0</v>
      </c>
      <c r="AC45">
        <f t="shared" si="0"/>
        <v>0.40471024178344861</v>
      </c>
      <c r="AD45">
        <f t="shared" si="1"/>
        <v>47.775080446722342</v>
      </c>
      <c r="AE45">
        <f>'IDT-1'!D45</f>
        <v>0</v>
      </c>
      <c r="AF45" s="24"/>
      <c r="AG45">
        <f t="shared" si="2"/>
        <v>47.775080446722342</v>
      </c>
      <c r="AI45" s="34">
        <f>PXIL!L45</f>
        <v>0</v>
      </c>
      <c r="AJ45" s="34">
        <f>PXIL!R45</f>
        <v>0</v>
      </c>
      <c r="AK45" s="34">
        <f>RTM_IEX!L45</f>
        <v>15.74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5.8397906885057882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9.34</v>
      </c>
      <c r="AB46" s="75">
        <f>-STOA!R46</f>
        <v>0</v>
      </c>
      <c r="AC46">
        <f t="shared" si="0"/>
        <v>0.40941424178344854</v>
      </c>
      <c r="AD46">
        <f t="shared" si="1"/>
        <v>48.330376446722333</v>
      </c>
      <c r="AE46">
        <f>'IDT-1'!D46</f>
        <v>0</v>
      </c>
      <c r="AF46" s="24"/>
      <c r="AG46">
        <f t="shared" si="2"/>
        <v>48.330376446722333</v>
      </c>
      <c r="AI46" s="34">
        <f>PXIL!L46</f>
        <v>0</v>
      </c>
      <c r="AJ46" s="34">
        <f>PXIL!R46</f>
        <v>0</v>
      </c>
      <c r="AK46" s="34">
        <f>RTM_IEX!L46</f>
        <v>15.93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5.8397906885057882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9.2200000000000006</v>
      </c>
      <c r="AB47" s="75">
        <f>-STOA!R47</f>
        <v>0</v>
      </c>
      <c r="AC47">
        <f t="shared" si="0"/>
        <v>0.40916224178344862</v>
      </c>
      <c r="AD47">
        <f t="shared" si="1"/>
        <v>48.300628446722342</v>
      </c>
      <c r="AE47">
        <f>'IDT-1'!D47</f>
        <v>0</v>
      </c>
      <c r="AF47" s="24"/>
      <c r="AG47">
        <f t="shared" si="2"/>
        <v>48.300628446722342</v>
      </c>
      <c r="AI47" s="34">
        <f>PXIL!L47</f>
        <v>0</v>
      </c>
      <c r="AJ47" s="34">
        <f>PXIL!R47</f>
        <v>0</v>
      </c>
      <c r="AK47" s="34">
        <f>RTM_IEX!L47</f>
        <v>16.02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5.8397906885057882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9.2100000000000009</v>
      </c>
      <c r="AB48" s="75">
        <f>-STOA!R48</f>
        <v>0</v>
      </c>
      <c r="AC48">
        <f t="shared" si="0"/>
        <v>0.41075824178344861</v>
      </c>
      <c r="AD48">
        <f t="shared" si="1"/>
        <v>48.489032446722341</v>
      </c>
      <c r="AE48">
        <f>'IDT-1'!D48</f>
        <v>0</v>
      </c>
      <c r="AF48" s="24"/>
      <c r="AG48">
        <f t="shared" si="2"/>
        <v>48.489032446722341</v>
      </c>
      <c r="AI48" s="34">
        <f>PXIL!L48</f>
        <v>0</v>
      </c>
      <c r="AJ48" s="34">
        <f>PXIL!R48</f>
        <v>0</v>
      </c>
      <c r="AK48" s="34">
        <f>RTM_IEX!L48</f>
        <v>16.22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5.8397906885057882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9.08</v>
      </c>
      <c r="AB49" s="75">
        <f>-STOA!R49</f>
        <v>0</v>
      </c>
      <c r="AC49">
        <f t="shared" si="0"/>
        <v>0.37069024178344856</v>
      </c>
      <c r="AD49">
        <f t="shared" si="1"/>
        <v>43.759100446722336</v>
      </c>
      <c r="AE49">
        <f>'IDT-1'!D49</f>
        <v>0</v>
      </c>
      <c r="AF49" s="24"/>
      <c r="AG49">
        <f t="shared" si="2"/>
        <v>43.759100446722336</v>
      </c>
      <c r="AI49" s="34">
        <f>PXIL!L49</f>
        <v>0</v>
      </c>
      <c r="AJ49" s="34">
        <f>PXIL!R49</f>
        <v>0</v>
      </c>
      <c r="AK49" s="34">
        <f>RTM_IEX!L49</f>
        <v>11.58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5.8397906885057882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9.27</v>
      </c>
      <c r="AB50" s="75">
        <f>-STOA!R50</f>
        <v>0</v>
      </c>
      <c r="AC50">
        <f t="shared" si="0"/>
        <v>0.3722862417834486</v>
      </c>
      <c r="AD50">
        <f t="shared" si="1"/>
        <v>43.947504446722341</v>
      </c>
      <c r="AE50">
        <f>'IDT-1'!D50</f>
        <v>0</v>
      </c>
      <c r="AF50" s="24"/>
      <c r="AG50">
        <f t="shared" si="2"/>
        <v>43.947504446722341</v>
      </c>
      <c r="AI50" s="34">
        <f>PXIL!L50</f>
        <v>0</v>
      </c>
      <c r="AJ50" s="34">
        <f>PXIL!R50</f>
        <v>0</v>
      </c>
      <c r="AK50" s="34">
        <f>RTM_IEX!L50</f>
        <v>11.58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5.8397906885057882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9.57</v>
      </c>
      <c r="AB51" s="75">
        <f>-STOA!R51</f>
        <v>0</v>
      </c>
      <c r="AC51">
        <f t="shared" si="0"/>
        <v>0.37480624178344857</v>
      </c>
      <c r="AD51">
        <f t="shared" si="1"/>
        <v>44.244984446722341</v>
      </c>
      <c r="AE51">
        <f>'IDT-1'!D51</f>
        <v>0</v>
      </c>
      <c r="AF51" s="24"/>
      <c r="AG51">
        <f t="shared" si="2"/>
        <v>44.244984446722341</v>
      </c>
      <c r="AI51" s="34">
        <f>PXIL!L51</f>
        <v>0</v>
      </c>
      <c r="AJ51" s="34">
        <f>PXIL!R51</f>
        <v>0</v>
      </c>
      <c r="AK51" s="34">
        <f>RTM_IEX!L51</f>
        <v>11.58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5.8397906885057882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9.4499999999999993</v>
      </c>
      <c r="AB52" s="75">
        <f>-STOA!R52</f>
        <v>0</v>
      </c>
      <c r="AC52">
        <f t="shared" si="0"/>
        <v>0.37379824178344856</v>
      </c>
      <c r="AD52">
        <f t="shared" si="1"/>
        <v>44.125992446722336</v>
      </c>
      <c r="AE52">
        <f>'IDT-1'!D52</f>
        <v>0</v>
      </c>
      <c r="AF52" s="24"/>
      <c r="AG52">
        <f t="shared" si="2"/>
        <v>44.125992446722336</v>
      </c>
      <c r="AI52" s="34">
        <f>PXIL!L52</f>
        <v>0</v>
      </c>
      <c r="AJ52" s="34">
        <f>PXIL!R52</f>
        <v>0</v>
      </c>
      <c r="AK52" s="34">
        <f>RTM_IEX!L52</f>
        <v>11.58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5.8397906885057882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9.34</v>
      </c>
      <c r="AB53" s="75">
        <f>-STOA!R53</f>
        <v>0</v>
      </c>
      <c r="AC53">
        <f t="shared" si="0"/>
        <v>0.37287424178344852</v>
      </c>
      <c r="AD53">
        <f t="shared" si="1"/>
        <v>44.016916446722334</v>
      </c>
      <c r="AE53">
        <f>'IDT-1'!D53</f>
        <v>0</v>
      </c>
      <c r="AF53" s="24"/>
      <c r="AG53">
        <f t="shared" si="2"/>
        <v>44.016916446722334</v>
      </c>
      <c r="AI53" s="34">
        <f>PXIL!L53</f>
        <v>0</v>
      </c>
      <c r="AJ53" s="34">
        <f>PXIL!R53</f>
        <v>0</v>
      </c>
      <c r="AK53" s="34">
        <f>RTM_IEX!L53</f>
        <v>11.58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5.8397906885057882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9.2899999999999991</v>
      </c>
      <c r="AB54" s="75">
        <f>-STOA!R54</f>
        <v>0</v>
      </c>
      <c r="AC54">
        <f t="shared" si="0"/>
        <v>0.37245424178344855</v>
      </c>
      <c r="AD54">
        <f t="shared" si="1"/>
        <v>43.967336446722335</v>
      </c>
      <c r="AE54">
        <f>'IDT-1'!D54</f>
        <v>0</v>
      </c>
      <c r="AF54" s="24"/>
      <c r="AG54">
        <f t="shared" si="2"/>
        <v>43.967336446722335</v>
      </c>
      <c r="AI54" s="34">
        <f>PXIL!L54</f>
        <v>0</v>
      </c>
      <c r="AJ54" s="34">
        <f>PXIL!R54</f>
        <v>0</v>
      </c>
      <c r="AK54" s="34">
        <f>RTM_IEX!L54</f>
        <v>11.58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5.8397906885057882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9.24</v>
      </c>
      <c r="AB55" s="75">
        <f>-STOA!R55</f>
        <v>0</v>
      </c>
      <c r="AC55">
        <f t="shared" si="0"/>
        <v>0.37203424178344857</v>
      </c>
      <c r="AD55">
        <f t="shared" si="1"/>
        <v>43.917756446722343</v>
      </c>
      <c r="AE55">
        <f>'IDT-1'!D55</f>
        <v>0</v>
      </c>
      <c r="AF55" s="24"/>
      <c r="AG55">
        <f t="shared" si="2"/>
        <v>43.917756446722343</v>
      </c>
      <c r="AI55" s="34">
        <f>PXIL!L55</f>
        <v>0</v>
      </c>
      <c r="AJ55" s="34">
        <f>PXIL!R55</f>
        <v>0</v>
      </c>
      <c r="AK55" s="34">
        <f>RTM_IEX!L55</f>
        <v>11.58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5.8397906885057882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8.56</v>
      </c>
      <c r="AB56" s="75">
        <f>-STOA!R56</f>
        <v>0</v>
      </c>
      <c r="AC56">
        <f t="shared" si="0"/>
        <v>0.37119424178344862</v>
      </c>
      <c r="AD56">
        <f t="shared" si="1"/>
        <v>43.818596446722346</v>
      </c>
      <c r="AE56">
        <f>'IDT-1'!D56</f>
        <v>0</v>
      </c>
      <c r="AF56" s="24"/>
      <c r="AG56">
        <f t="shared" si="2"/>
        <v>43.818596446722346</v>
      </c>
      <c r="AI56" s="34">
        <f>PXIL!L56</f>
        <v>0</v>
      </c>
      <c r="AJ56" s="34">
        <f>PXIL!R56</f>
        <v>0</v>
      </c>
      <c r="AK56" s="34">
        <f>RTM_IEX!L56</f>
        <v>12.16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5.8397906885057882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8.8699999999999992</v>
      </c>
      <c r="AB57" s="75">
        <f>-STOA!R57</f>
        <v>0</v>
      </c>
      <c r="AC57">
        <f t="shared" si="0"/>
        <v>0.37136224178344857</v>
      </c>
      <c r="AD57">
        <f t="shared" si="1"/>
        <v>43.838428446722332</v>
      </c>
      <c r="AE57">
        <f>'IDT-1'!D57</f>
        <v>0</v>
      </c>
      <c r="AF57" s="24"/>
      <c r="AG57">
        <f t="shared" si="2"/>
        <v>43.838428446722332</v>
      </c>
      <c r="AI57" s="34">
        <f>PXIL!L57</f>
        <v>0</v>
      </c>
      <c r="AJ57" s="34">
        <f>PXIL!R57</f>
        <v>0</v>
      </c>
      <c r="AK57" s="34">
        <f>RTM_IEX!L57</f>
        <v>11.87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5.8397906885057882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8.61</v>
      </c>
      <c r="AB58" s="75">
        <f>-STOA!R58</f>
        <v>0</v>
      </c>
      <c r="AC58">
        <f t="shared" si="0"/>
        <v>0.3716142417834486</v>
      </c>
      <c r="AD58">
        <f t="shared" si="1"/>
        <v>43.868176446722345</v>
      </c>
      <c r="AE58">
        <f>'IDT-1'!D58</f>
        <v>0</v>
      </c>
      <c r="AF58" s="24"/>
      <c r="AG58">
        <f t="shared" si="2"/>
        <v>43.868176446722345</v>
      </c>
      <c r="AI58" s="34">
        <f>PXIL!L58</f>
        <v>0</v>
      </c>
      <c r="AJ58" s="34">
        <f>PXIL!R58</f>
        <v>0</v>
      </c>
      <c r="AK58" s="34">
        <f>RTM_IEX!L58</f>
        <v>12.16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5.839785049136883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8.41</v>
      </c>
      <c r="AB59" s="75">
        <f>-STOA!R59</f>
        <v>0</v>
      </c>
      <c r="AC59">
        <f t="shared" si="0"/>
        <v>0.36262619441274974</v>
      </c>
      <c r="AD59">
        <f t="shared" si="1"/>
        <v>42.807158854724129</v>
      </c>
      <c r="AE59">
        <f>'IDT-1'!D59</f>
        <v>0</v>
      </c>
      <c r="AF59" s="24"/>
      <c r="AG59">
        <f t="shared" si="2"/>
        <v>42.807158854724129</v>
      </c>
      <c r="AI59" s="34">
        <f>PXIL!L59</f>
        <v>0</v>
      </c>
      <c r="AJ59" s="34">
        <f>PXIL!R59</f>
        <v>0</v>
      </c>
      <c r="AK59" s="34">
        <f>RTM_IEX!L59</f>
        <v>11.29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5.839785049136883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7.98</v>
      </c>
      <c r="AB60" s="75">
        <f>-STOA!R60</f>
        <v>0</v>
      </c>
      <c r="AC60">
        <f t="shared" si="0"/>
        <v>0.3631301944127498</v>
      </c>
      <c r="AD60">
        <f t="shared" si="1"/>
        <v>42.866654854724132</v>
      </c>
      <c r="AE60">
        <f>'IDT-1'!D60</f>
        <v>0</v>
      </c>
      <c r="AF60" s="24"/>
      <c r="AG60">
        <f t="shared" si="2"/>
        <v>42.866654854724132</v>
      </c>
      <c r="AI60" s="34">
        <f>PXIL!L60</f>
        <v>0</v>
      </c>
      <c r="AJ60" s="34">
        <f>PXIL!R60</f>
        <v>0</v>
      </c>
      <c r="AK60" s="34">
        <f>RTM_IEX!L60</f>
        <v>11.78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5.839785049136883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7.68</v>
      </c>
      <c r="AB61" s="75">
        <f>-STOA!R61</f>
        <v>0</v>
      </c>
      <c r="AC61">
        <f t="shared" si="0"/>
        <v>0.36548219441274976</v>
      </c>
      <c r="AD61">
        <f t="shared" si="1"/>
        <v>43.144302854724131</v>
      </c>
      <c r="AE61">
        <f>'IDT-1'!D61</f>
        <v>0</v>
      </c>
      <c r="AF61" s="24"/>
      <c r="AG61">
        <f t="shared" si="2"/>
        <v>43.144302854724131</v>
      </c>
      <c r="AI61" s="34">
        <f>PXIL!L61</f>
        <v>0</v>
      </c>
      <c r="AJ61" s="34">
        <f>PXIL!R61</f>
        <v>0</v>
      </c>
      <c r="AK61" s="34">
        <f>RTM_IEX!L61</f>
        <v>12.36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5.839785049136883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7.32</v>
      </c>
      <c r="AB62" s="75">
        <f>-STOA!R62</f>
        <v>0</v>
      </c>
      <c r="AC62">
        <f t="shared" si="0"/>
        <v>0.36405419441274978</v>
      </c>
      <c r="AD62">
        <f t="shared" si="1"/>
        <v>42.975730854724127</v>
      </c>
      <c r="AE62">
        <f>'IDT-1'!D62</f>
        <v>0</v>
      </c>
      <c r="AF62" s="24"/>
      <c r="AG62">
        <f t="shared" si="2"/>
        <v>42.975730854724127</v>
      </c>
      <c r="AI62" s="34">
        <f>PXIL!L62</f>
        <v>0</v>
      </c>
      <c r="AJ62" s="34">
        <f>PXIL!R62</f>
        <v>0</v>
      </c>
      <c r="AK62" s="34">
        <f>RTM_IEX!L62</f>
        <v>12.55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5.8397823980922574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</v>
      </c>
      <c r="AB63" s="75">
        <f>-STOA!R63</f>
        <v>0</v>
      </c>
      <c r="AC63">
        <f t="shared" si="0"/>
        <v>0.36615417214397489</v>
      </c>
      <c r="AD63">
        <f t="shared" si="1"/>
        <v>43.223628225948282</v>
      </c>
      <c r="AE63">
        <f>'IDT-1'!D63</f>
        <v>0</v>
      </c>
      <c r="AF63" s="24"/>
      <c r="AG63">
        <f t="shared" si="2"/>
        <v>43.223628225948282</v>
      </c>
      <c r="AI63" s="34">
        <f>PXIL!L63</f>
        <v>0</v>
      </c>
      <c r="AJ63" s="34">
        <f>PXIL!R63</f>
        <v>0</v>
      </c>
      <c r="AK63" s="34">
        <f>RTM_IEX!L63</f>
        <v>13.22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5.8397823980922574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6.2</v>
      </c>
      <c r="AB64" s="75">
        <f>-STOA!R64</f>
        <v>0</v>
      </c>
      <c r="AC64">
        <f t="shared" si="0"/>
        <v>0.36598617214397494</v>
      </c>
      <c r="AD64">
        <f t="shared" si="1"/>
        <v>43.203796225948281</v>
      </c>
      <c r="AE64">
        <f>'IDT-1'!D64</f>
        <v>0</v>
      </c>
      <c r="AF64" s="24"/>
      <c r="AG64">
        <f t="shared" si="2"/>
        <v>43.203796225948281</v>
      </c>
      <c r="AI64" s="34">
        <f>PXIL!L64</f>
        <v>0</v>
      </c>
      <c r="AJ64" s="34">
        <f>PXIL!R64</f>
        <v>0</v>
      </c>
      <c r="AK64" s="34">
        <f>RTM_IEX!L64</f>
        <v>13.9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5.8397823980922574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5.53</v>
      </c>
      <c r="AB65" s="75">
        <f>-STOA!R65</f>
        <v>0</v>
      </c>
      <c r="AC65">
        <f t="shared" si="0"/>
        <v>0.36523017214397491</v>
      </c>
      <c r="AD65">
        <f t="shared" si="1"/>
        <v>43.11455222594828</v>
      </c>
      <c r="AE65">
        <f>'IDT-1'!D65</f>
        <v>0</v>
      </c>
      <c r="AF65" s="24"/>
      <c r="AG65">
        <f t="shared" si="2"/>
        <v>43.11455222594828</v>
      </c>
      <c r="AI65" s="34">
        <f>PXIL!L65</f>
        <v>0</v>
      </c>
      <c r="AJ65" s="34">
        <f>PXIL!R65</f>
        <v>0</v>
      </c>
      <c r="AK65" s="34">
        <f>RTM_IEX!L65</f>
        <v>14.48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5.8397823980922574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5.26</v>
      </c>
      <c r="AB66" s="75">
        <f>-STOA!R66</f>
        <v>0</v>
      </c>
      <c r="AC66">
        <f t="shared" si="0"/>
        <v>0.36296217214397491</v>
      </c>
      <c r="AD66">
        <f t="shared" si="1"/>
        <v>42.846820225948285</v>
      </c>
      <c r="AE66">
        <f>'IDT-1'!D66</f>
        <v>0</v>
      </c>
      <c r="AF66" s="24"/>
      <c r="AG66">
        <f t="shared" si="2"/>
        <v>42.846820225948285</v>
      </c>
      <c r="AI66" s="34">
        <f>PXIL!L66</f>
        <v>0</v>
      </c>
      <c r="AJ66" s="34">
        <f>PXIL!R66</f>
        <v>0</v>
      </c>
      <c r="AK66" s="34">
        <f>RTM_IEX!L66</f>
        <v>14.48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4.5199999999999996</v>
      </c>
      <c r="AB67" s="75">
        <f>-STOA!R67</f>
        <v>0</v>
      </c>
      <c r="AC67">
        <f t="shared" si="0"/>
        <v>0.35918208382485056</v>
      </c>
      <c r="AD67">
        <f t="shared" si="1"/>
        <v>42.400589800085939</v>
      </c>
      <c r="AE67">
        <f>'IDT-1'!D67</f>
        <v>0</v>
      </c>
      <c r="AF67" s="24"/>
      <c r="AG67">
        <f t="shared" si="2"/>
        <v>42.400589800085939</v>
      </c>
      <c r="AI67" s="34">
        <f>PXIL!L67</f>
        <v>0</v>
      </c>
      <c r="AJ67" s="34">
        <f>PXIL!R67</f>
        <v>0</v>
      </c>
      <c r="AK67" s="34">
        <f>RTM_IEX!L67</f>
        <v>14.77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3.78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0.3440620838248506</v>
      </c>
      <c r="AD68">
        <f t="shared" ref="AD68:AD98" si="4">SUM(B68:AB68,AI68:AV68)-AC68</f>
        <v>40.615709800085938</v>
      </c>
      <c r="AE68">
        <f>'IDT-1'!D68</f>
        <v>0</v>
      </c>
      <c r="AF68" s="24"/>
      <c r="AG68">
        <f t="shared" ref="AG68:AG98" si="5">SUM(AD68:AF68)</f>
        <v>40.615709800085938</v>
      </c>
      <c r="AI68" s="34">
        <f>PXIL!L68</f>
        <v>0</v>
      </c>
      <c r="AJ68" s="34">
        <f>PXIL!R68</f>
        <v>0</v>
      </c>
      <c r="AK68" s="34">
        <f>RTM_IEX!L68</f>
        <v>13.71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3.03</v>
      </c>
      <c r="AB69" s="75">
        <f>-STOA!R69</f>
        <v>0</v>
      </c>
      <c r="AC69">
        <f t="shared" si="3"/>
        <v>0.35069808382485057</v>
      </c>
      <c r="AD69">
        <f t="shared" si="4"/>
        <v>41.39907380008593</v>
      </c>
      <c r="AE69">
        <f>'IDT-1'!D69</f>
        <v>0</v>
      </c>
      <c r="AF69" s="24"/>
      <c r="AG69">
        <f t="shared" si="5"/>
        <v>41.39907380008593</v>
      </c>
      <c r="AI69" s="34">
        <f>PXIL!L69</f>
        <v>0</v>
      </c>
      <c r="AJ69" s="34">
        <f>PXIL!R69</f>
        <v>0</v>
      </c>
      <c r="AK69" s="34">
        <f>RTM_IEX!L69</f>
        <v>15.25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2.92</v>
      </c>
      <c r="AB70" s="75">
        <f>-STOA!R70</f>
        <v>0</v>
      </c>
      <c r="AC70">
        <f t="shared" si="3"/>
        <v>0.33272208382485058</v>
      </c>
      <c r="AD70">
        <f t="shared" si="4"/>
        <v>39.277049800085933</v>
      </c>
      <c r="AE70">
        <f>'IDT-1'!D70</f>
        <v>0</v>
      </c>
      <c r="AF70" s="24"/>
      <c r="AG70">
        <f t="shared" si="5"/>
        <v>39.277049800085933</v>
      </c>
      <c r="AI70" s="34">
        <f>PXIL!L70</f>
        <v>0</v>
      </c>
      <c r="AJ70" s="34">
        <f>PXIL!R70</f>
        <v>0</v>
      </c>
      <c r="AK70" s="34">
        <f>RTM_IEX!L70</f>
        <v>13.22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2.2400000000000002</v>
      </c>
      <c r="AB71" s="75">
        <f>-STOA!R71</f>
        <v>0</v>
      </c>
      <c r="AC71">
        <f t="shared" si="3"/>
        <v>0.32138208382485056</v>
      </c>
      <c r="AD71">
        <f t="shared" si="4"/>
        <v>37.938389800085936</v>
      </c>
      <c r="AE71">
        <f>'IDT-1'!D71</f>
        <v>0</v>
      </c>
      <c r="AF71" s="24"/>
      <c r="AG71">
        <f t="shared" si="5"/>
        <v>37.938389800085936</v>
      </c>
      <c r="AI71" s="34">
        <f>PXIL!L71</f>
        <v>0</v>
      </c>
      <c r="AJ71" s="34">
        <f>PXIL!R71</f>
        <v>0</v>
      </c>
      <c r="AK71" s="34">
        <f>RTM_IEX!L71</f>
        <v>12.55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1.56</v>
      </c>
      <c r="AB72" s="75">
        <f>-STOA!R72</f>
        <v>0</v>
      </c>
      <c r="AC72">
        <f t="shared" si="3"/>
        <v>0.29945808382485051</v>
      </c>
      <c r="AD72">
        <f t="shared" si="4"/>
        <v>35.350313800085928</v>
      </c>
      <c r="AE72">
        <f>'IDT-1'!D72</f>
        <v>0</v>
      </c>
      <c r="AF72" s="24"/>
      <c r="AG72">
        <f t="shared" si="5"/>
        <v>35.350313800085928</v>
      </c>
      <c r="AI72" s="34">
        <f>PXIL!L72</f>
        <v>0</v>
      </c>
      <c r="AJ72" s="34">
        <f>PXIL!R72</f>
        <v>0</v>
      </c>
      <c r="AK72" s="34">
        <f>RTM_IEX!L72</f>
        <v>10.62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1.05</v>
      </c>
      <c r="AB73" s="75">
        <f>-STOA!R73</f>
        <v>0</v>
      </c>
      <c r="AC73">
        <f t="shared" si="3"/>
        <v>0.27896208382485055</v>
      </c>
      <c r="AD73">
        <f t="shared" si="4"/>
        <v>32.930809800085932</v>
      </c>
      <c r="AE73">
        <f>'IDT-1'!D73</f>
        <v>0</v>
      </c>
      <c r="AF73" s="24"/>
      <c r="AG73">
        <f t="shared" si="5"/>
        <v>32.930809800085932</v>
      </c>
      <c r="AI73" s="34">
        <f>PXIL!L73</f>
        <v>0</v>
      </c>
      <c r="AJ73" s="34">
        <f>PXIL!R73</f>
        <v>0</v>
      </c>
      <c r="AK73" s="34">
        <f>RTM_IEX!L73</f>
        <v>8.69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0.26443008382485056</v>
      </c>
      <c r="AD74">
        <f t="shared" si="4"/>
        <v>31.21534180008593</v>
      </c>
      <c r="AE74">
        <f>'IDT-1'!D74</f>
        <v>0</v>
      </c>
      <c r="AF74" s="24"/>
      <c r="AG74">
        <f t="shared" si="5"/>
        <v>31.21534180008593</v>
      </c>
      <c r="AI74" s="34">
        <f>PXIL!L74</f>
        <v>0</v>
      </c>
      <c r="AJ74" s="34">
        <f>PXIL!R74</f>
        <v>0</v>
      </c>
      <c r="AK74" s="34">
        <f>RTM_IEX!L74</f>
        <v>7.43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0.25712208382485058</v>
      </c>
      <c r="AD75">
        <f t="shared" si="4"/>
        <v>30.352649800085931</v>
      </c>
      <c r="AE75">
        <f>'IDT-1'!D75</f>
        <v>0</v>
      </c>
      <c r="AF75" s="24"/>
      <c r="AG75">
        <f t="shared" si="5"/>
        <v>30.352649800085931</v>
      </c>
      <c r="AI75" s="34">
        <f>PXIL!L75</f>
        <v>0</v>
      </c>
      <c r="AJ75" s="34">
        <f>PXIL!R75</f>
        <v>0</v>
      </c>
      <c r="AK75" s="34">
        <f>RTM_IEX!L75</f>
        <v>6.76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0.16</v>
      </c>
      <c r="AB76" s="75">
        <f>-STOA!R76</f>
        <v>0</v>
      </c>
      <c r="AC76">
        <f t="shared" si="3"/>
        <v>0.25527408382485056</v>
      </c>
      <c r="AD76">
        <f t="shared" si="4"/>
        <v>30.134497800085931</v>
      </c>
      <c r="AE76">
        <f>'IDT-1'!D76</f>
        <v>0</v>
      </c>
      <c r="AF76" s="24"/>
      <c r="AG76">
        <f t="shared" si="5"/>
        <v>30.134497800085931</v>
      </c>
      <c r="AI76" s="34">
        <f>PXIL!L76</f>
        <v>0</v>
      </c>
      <c r="AJ76" s="34">
        <f>PXIL!R76</f>
        <v>0</v>
      </c>
      <c r="AK76" s="34">
        <f>RTM_IEX!L76</f>
        <v>6.76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0.25393008382485055</v>
      </c>
      <c r="AD77">
        <f t="shared" si="4"/>
        <v>29.975841800085934</v>
      </c>
      <c r="AE77">
        <f>'IDT-1'!D77</f>
        <v>0</v>
      </c>
      <c r="AF77" s="24"/>
      <c r="AG77">
        <f t="shared" si="5"/>
        <v>29.975841800085934</v>
      </c>
      <c r="AI77" s="34">
        <f>PXIL!L77</f>
        <v>0</v>
      </c>
      <c r="AJ77" s="34">
        <f>PXIL!R77</f>
        <v>0</v>
      </c>
      <c r="AK77" s="34">
        <f>RTM_IEX!L77</f>
        <v>6.76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0.25393008382485055</v>
      </c>
      <c r="AD78">
        <f t="shared" si="4"/>
        <v>29.975841800085934</v>
      </c>
      <c r="AE78">
        <f>'IDT-1'!D78</f>
        <v>0</v>
      </c>
      <c r="AF78" s="24"/>
      <c r="AG78">
        <f t="shared" si="5"/>
        <v>29.975841800085934</v>
      </c>
      <c r="AI78" s="34">
        <f>PXIL!L78</f>
        <v>0</v>
      </c>
      <c r="AJ78" s="34">
        <f>PXIL!R78</f>
        <v>0</v>
      </c>
      <c r="AK78" s="34">
        <f>RTM_IEX!L78</f>
        <v>6.76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0.25057008382485058</v>
      </c>
      <c r="AD79">
        <f t="shared" si="4"/>
        <v>29.579201800085933</v>
      </c>
      <c r="AE79">
        <f>'IDT-1'!D79</f>
        <v>0</v>
      </c>
      <c r="AF79" s="24"/>
      <c r="AG79">
        <f t="shared" si="5"/>
        <v>29.579201800085933</v>
      </c>
      <c r="AI79" s="34">
        <f>PXIL!L79</f>
        <v>0</v>
      </c>
      <c r="AJ79" s="34">
        <f>PXIL!R79</f>
        <v>0</v>
      </c>
      <c r="AK79" s="34">
        <f>RTM_IEX!L79</f>
        <v>6.36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0.24259008382485059</v>
      </c>
      <c r="AD80">
        <f t="shared" si="4"/>
        <v>28.637181800085934</v>
      </c>
      <c r="AE80">
        <f>'IDT-1'!D80</f>
        <v>0</v>
      </c>
      <c r="AF80" s="24"/>
      <c r="AG80">
        <f t="shared" si="5"/>
        <v>28.637181800085934</v>
      </c>
      <c r="AI80" s="34">
        <f>PXIL!L80</f>
        <v>0</v>
      </c>
      <c r="AJ80" s="34">
        <f>PXIL!R80</f>
        <v>0</v>
      </c>
      <c r="AK80" s="34">
        <f>RTM_IEX!L80</f>
        <v>5.41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0.22478208382485057</v>
      </c>
      <c r="AD81">
        <f t="shared" si="4"/>
        <v>26.534989800085931</v>
      </c>
      <c r="AE81">
        <f>'IDT-1'!D81</f>
        <v>0</v>
      </c>
      <c r="AF81" s="24"/>
      <c r="AG81">
        <f t="shared" si="5"/>
        <v>26.534989800085931</v>
      </c>
      <c r="AI81" s="34">
        <f>PXIL!L81</f>
        <v>0</v>
      </c>
      <c r="AJ81" s="34">
        <f>PXIL!R81</f>
        <v>0</v>
      </c>
      <c r="AK81" s="34">
        <f>RTM_IEX!L81</f>
        <v>3.29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0.22562208382485058</v>
      </c>
      <c r="AD82">
        <f t="shared" si="4"/>
        <v>26.634149800085936</v>
      </c>
      <c r="AE82">
        <f>'IDT-1'!D82</f>
        <v>0</v>
      </c>
      <c r="AF82" s="24"/>
      <c r="AG82">
        <f t="shared" si="5"/>
        <v>26.634149800085936</v>
      </c>
      <c r="AI82" s="34">
        <f>PXIL!L82</f>
        <v>0</v>
      </c>
      <c r="AJ82" s="34">
        <f>PXIL!R82</f>
        <v>0</v>
      </c>
      <c r="AK82" s="34">
        <f>RTM_IEX!L82</f>
        <v>3.39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0.21957408382485058</v>
      </c>
      <c r="AD83">
        <f t="shared" si="4"/>
        <v>25.920197800085933</v>
      </c>
      <c r="AE83">
        <f>'IDT-1'!D83</f>
        <v>0</v>
      </c>
      <c r="AF83" s="24"/>
      <c r="AG83">
        <f t="shared" si="5"/>
        <v>25.920197800085933</v>
      </c>
      <c r="AI83" s="34">
        <f>PXIL!L83</f>
        <v>0</v>
      </c>
      <c r="AJ83" s="34">
        <f>PXIL!R83</f>
        <v>0</v>
      </c>
      <c r="AK83" s="34">
        <f>RTM_IEX!L83</f>
        <v>2.67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0.21747408382485056</v>
      </c>
      <c r="AD84">
        <f t="shared" si="4"/>
        <v>25.672297800085932</v>
      </c>
      <c r="AE84">
        <f>'IDT-1'!D84</f>
        <v>0</v>
      </c>
      <c r="AF84" s="24"/>
      <c r="AG84">
        <f t="shared" si="5"/>
        <v>25.672297800085932</v>
      </c>
      <c r="AI84" s="34">
        <f>PXIL!L84</f>
        <v>0</v>
      </c>
      <c r="AJ84" s="34">
        <f>PXIL!R84</f>
        <v>0</v>
      </c>
      <c r="AK84" s="34">
        <f>RTM_IEX!L84</f>
        <v>2.42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0.21134208382485056</v>
      </c>
      <c r="AD85">
        <f t="shared" si="4"/>
        <v>24.948429800085936</v>
      </c>
      <c r="AE85">
        <f>'IDT-1'!D85</f>
        <v>0</v>
      </c>
      <c r="AF85" s="24"/>
      <c r="AG85">
        <f t="shared" si="5"/>
        <v>24.948429800085936</v>
      </c>
      <c r="AI85" s="34">
        <f>PXIL!L85</f>
        <v>0</v>
      </c>
      <c r="AJ85" s="34">
        <f>PXIL!R85</f>
        <v>0</v>
      </c>
      <c r="AK85" s="34">
        <f>RTM_IEX!L85</f>
        <v>1.69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0.20983008382485058</v>
      </c>
      <c r="AD86">
        <f t="shared" si="4"/>
        <v>24.769941800085935</v>
      </c>
      <c r="AE86">
        <f>'IDT-1'!D86</f>
        <v>0</v>
      </c>
      <c r="AF86" s="24"/>
      <c r="AG86">
        <f t="shared" si="5"/>
        <v>24.769941800085935</v>
      </c>
      <c r="AI86" s="34">
        <f>PXIL!L86</f>
        <v>0</v>
      </c>
      <c r="AJ86" s="34">
        <f>PXIL!R86</f>
        <v>0</v>
      </c>
      <c r="AK86" s="34">
        <f>RTM_IEX!L86</f>
        <v>1.51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0.20579808382485057</v>
      </c>
      <c r="AD87">
        <f t="shared" si="4"/>
        <v>24.293973800085936</v>
      </c>
      <c r="AE87">
        <f>'IDT-1'!D87</f>
        <v>0</v>
      </c>
      <c r="AF87" s="24"/>
      <c r="AG87">
        <f t="shared" si="5"/>
        <v>24.293973800085936</v>
      </c>
      <c r="AI87" s="34">
        <f>PXIL!L87</f>
        <v>0</v>
      </c>
      <c r="AJ87" s="34">
        <f>PXIL!R87</f>
        <v>0</v>
      </c>
      <c r="AK87" s="34">
        <f>RTM_IEX!L87</f>
        <v>1.03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0.20529408382485057</v>
      </c>
      <c r="AD88">
        <f t="shared" si="4"/>
        <v>24.234477800085934</v>
      </c>
      <c r="AE88">
        <f>'IDT-1'!D88</f>
        <v>0</v>
      </c>
      <c r="AF88" s="24"/>
      <c r="AG88">
        <f t="shared" si="5"/>
        <v>24.234477800085934</v>
      </c>
      <c r="AI88" s="34">
        <f>PXIL!L88</f>
        <v>0</v>
      </c>
      <c r="AJ88" s="34">
        <f>PXIL!R88</f>
        <v>0</v>
      </c>
      <c r="AK88" s="34">
        <f>RTM_IEX!L88</f>
        <v>0.97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0.20411808382485058</v>
      </c>
      <c r="AD89">
        <f t="shared" si="4"/>
        <v>24.09565380008593</v>
      </c>
      <c r="AE89">
        <f>'IDT-1'!D89</f>
        <v>0</v>
      </c>
      <c r="AF89" s="24"/>
      <c r="AG89">
        <f t="shared" si="5"/>
        <v>24.09565380008593</v>
      </c>
      <c r="AI89" s="34">
        <f>PXIL!L89</f>
        <v>0</v>
      </c>
      <c r="AJ89" s="34">
        <f>PXIL!R89</f>
        <v>0</v>
      </c>
      <c r="AK89" s="34">
        <f>RTM_IEX!L89</f>
        <v>0.83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0.20403408382485058</v>
      </c>
      <c r="AD90">
        <f t="shared" si="4"/>
        <v>24.085737800085933</v>
      </c>
      <c r="AE90">
        <f>'IDT-1'!D90</f>
        <v>0</v>
      </c>
      <c r="AF90" s="24"/>
      <c r="AG90">
        <f t="shared" si="5"/>
        <v>24.085737800085933</v>
      </c>
      <c r="AI90" s="34">
        <f>PXIL!L90</f>
        <v>0</v>
      </c>
      <c r="AJ90" s="34">
        <f>PXIL!R90</f>
        <v>0</v>
      </c>
      <c r="AK90" s="34">
        <f>RTM_IEX!L90</f>
        <v>0.82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0.20336208382485058</v>
      </c>
      <c r="AD91">
        <f t="shared" si="4"/>
        <v>24.006409800085933</v>
      </c>
      <c r="AE91">
        <f>'IDT-1'!D91</f>
        <v>0</v>
      </c>
      <c r="AF91" s="24"/>
      <c r="AG91">
        <f t="shared" si="5"/>
        <v>24.006409800085933</v>
      </c>
      <c r="AI91" s="34">
        <f>PXIL!L91</f>
        <v>0</v>
      </c>
      <c r="AJ91" s="34">
        <f>PXIL!R91</f>
        <v>0</v>
      </c>
      <c r="AK91" s="34">
        <f>RTM_IEX!L91</f>
        <v>0.74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0.20311008382485057</v>
      </c>
      <c r="AD92">
        <f t="shared" si="4"/>
        <v>23.976661800085935</v>
      </c>
      <c r="AE92">
        <f>'IDT-1'!D92</f>
        <v>0</v>
      </c>
      <c r="AF92" s="24"/>
      <c r="AG92">
        <f t="shared" si="5"/>
        <v>23.976661800085935</v>
      </c>
      <c r="AI92" s="34">
        <f>PXIL!L92</f>
        <v>0</v>
      </c>
      <c r="AJ92" s="34">
        <f>PXIL!R92</f>
        <v>0</v>
      </c>
      <c r="AK92" s="34">
        <f>RTM_IEX!L92</f>
        <v>0.71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0.20269008382485057</v>
      </c>
      <c r="AD93">
        <f t="shared" si="4"/>
        <v>23.927081800085933</v>
      </c>
      <c r="AE93">
        <f>'IDT-1'!D93</f>
        <v>0</v>
      </c>
      <c r="AF93" s="24"/>
      <c r="AG93">
        <f t="shared" si="5"/>
        <v>23.927081800085933</v>
      </c>
      <c r="AI93" s="34">
        <f>PXIL!L93</f>
        <v>0</v>
      </c>
      <c r="AJ93" s="34">
        <f>PXIL!R93</f>
        <v>0</v>
      </c>
      <c r="AK93" s="34">
        <f>RTM_IEX!L93</f>
        <v>0.66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0.20302608382485057</v>
      </c>
      <c r="AD94">
        <f t="shared" si="4"/>
        <v>23.966745800085931</v>
      </c>
      <c r="AE94">
        <f>'IDT-1'!D94</f>
        <v>0</v>
      </c>
      <c r="AF94" s="24"/>
      <c r="AG94">
        <f t="shared" si="5"/>
        <v>23.966745800085931</v>
      </c>
      <c r="AI94" s="34">
        <f>PXIL!L94</f>
        <v>0</v>
      </c>
      <c r="AJ94" s="34">
        <f>PXIL!R94</f>
        <v>0</v>
      </c>
      <c r="AK94" s="34">
        <f>RTM_IEX!L94</f>
        <v>0.7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0.20403408382485058</v>
      </c>
      <c r="AD95">
        <f t="shared" si="4"/>
        <v>24.085737800085933</v>
      </c>
      <c r="AE95">
        <f>'IDT-1'!D95</f>
        <v>0</v>
      </c>
      <c r="AF95" s="24"/>
      <c r="AG95">
        <f t="shared" si="5"/>
        <v>24.085737800085933</v>
      </c>
      <c r="AI95" s="34">
        <f>PXIL!L95</f>
        <v>0</v>
      </c>
      <c r="AJ95" s="34">
        <f>PXIL!R95</f>
        <v>0</v>
      </c>
      <c r="AK95" s="34">
        <f>RTM_IEX!L95</f>
        <v>0.82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0.20386608382485058</v>
      </c>
      <c r="AD96">
        <f t="shared" si="4"/>
        <v>24.065905800085936</v>
      </c>
      <c r="AE96">
        <f>'IDT-1'!D96</f>
        <v>0</v>
      </c>
      <c r="AF96" s="24"/>
      <c r="AG96">
        <f t="shared" si="5"/>
        <v>24.065905800085936</v>
      </c>
      <c r="AI96" s="34">
        <f>PXIL!L96</f>
        <v>0</v>
      </c>
      <c r="AJ96" s="34">
        <f>PXIL!R96</f>
        <v>0</v>
      </c>
      <c r="AK96" s="34">
        <f>RTM_IEX!L96</f>
        <v>0.8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0.20546208382485057</v>
      </c>
      <c r="AD97">
        <f t="shared" si="4"/>
        <v>24.254309800085931</v>
      </c>
      <c r="AE97">
        <f>'IDT-1'!D97</f>
        <v>0</v>
      </c>
      <c r="AF97" s="24"/>
      <c r="AG97">
        <f t="shared" si="5"/>
        <v>24.254309800085931</v>
      </c>
      <c r="AI97" s="34">
        <f>PXIL!L97</f>
        <v>0</v>
      </c>
      <c r="AJ97" s="34">
        <f>PXIL!R97</f>
        <v>0</v>
      </c>
      <c r="AK97" s="34">
        <f>RTM_IEX!L97</f>
        <v>0.99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0.20630208382485057</v>
      </c>
      <c r="AD98">
        <f t="shared" si="4"/>
        <v>24.353469800085932</v>
      </c>
      <c r="AE98">
        <f>'IDT-1'!D98</f>
        <v>0</v>
      </c>
      <c r="AF98" s="24"/>
      <c r="AG98">
        <f t="shared" si="5"/>
        <v>24.353469800085932</v>
      </c>
      <c r="AI98" s="34">
        <f>PXIL!L98</f>
        <v>0</v>
      </c>
      <c r="AJ98" s="34">
        <f>PXIL!R98</f>
        <v>0</v>
      </c>
      <c r="AK98" s="34">
        <f>RTM_IEX!L98</f>
        <v>1.0900000000000001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0.42361500000000102</v>
      </c>
      <c r="H99">
        <f t="shared" si="6"/>
        <v>0</v>
      </c>
      <c r="I99">
        <f t="shared" si="6"/>
        <v>0.14015469962060126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6.8899999999999975E-2</v>
      </c>
      <c r="AB99" s="75">
        <f t="shared" si="6"/>
        <v>0</v>
      </c>
      <c r="AC99">
        <f t="shared" si="6"/>
        <v>6.9089974768130509E-3</v>
      </c>
      <c r="AD99">
        <f t="shared" si="6"/>
        <v>0.8155907021437887</v>
      </c>
      <c r="AE99">
        <f t="shared" ref="AE99:AT99" si="7">SUM(AE3:AE98)/4000</f>
        <v>0</v>
      </c>
      <c r="AG99">
        <f t="shared" si="7"/>
        <v>0.8155907021437887</v>
      </c>
      <c r="AI99">
        <f t="shared" si="7"/>
        <v>0</v>
      </c>
      <c r="AJ99">
        <f t="shared" si="7"/>
        <v>0</v>
      </c>
      <c r="AK99">
        <f t="shared" si="7"/>
        <v>0.18983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19.305969999999999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0.17149414799999996</v>
      </c>
      <c r="AD3">
        <f>SUM(B3:AB3,AI3:AV3)-AC3</f>
        <v>20.244475851999997</v>
      </c>
      <c r="AE3">
        <v>0</v>
      </c>
      <c r="AF3" s="24"/>
      <c r="AG3">
        <f>SUM(AD3:AF3)</f>
        <v>20.244475851999997</v>
      </c>
      <c r="AI3" s="34">
        <f>PXIL!M3</f>
        <v>0</v>
      </c>
      <c r="AJ3" s="34">
        <f>PXIL!S3</f>
        <v>0</v>
      </c>
      <c r="AK3" s="34">
        <f>RTM_IEX!M3</f>
        <v>0.68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18.204922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0.1529213448</v>
      </c>
      <c r="AD4">
        <f t="shared" ref="AD4:AD67" si="1">SUM(B4:AB4,AI4:AV4)-AC4</f>
        <v>18.052000655200001</v>
      </c>
      <c r="AE4">
        <v>0</v>
      </c>
      <c r="AF4" s="24"/>
      <c r="AG4">
        <f t="shared" ref="AG4:AG67" si="2">SUM(AD4:AF4)</f>
        <v>18.052000655200001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14.454821000000001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0.12142049639999999</v>
      </c>
      <c r="AD5">
        <f t="shared" si="1"/>
        <v>14.3334005036</v>
      </c>
      <c r="AE5">
        <v>0</v>
      </c>
      <c r="AF5" s="24"/>
      <c r="AG5">
        <f t="shared" si="2"/>
        <v>14.3334005036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13.380598000000001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0.1123970232</v>
      </c>
      <c r="AD6">
        <f t="shared" si="1"/>
        <v>13.268200976800001</v>
      </c>
      <c r="AE6">
        <v>0</v>
      </c>
      <c r="AF6" s="24"/>
      <c r="AG6">
        <f t="shared" si="2"/>
        <v>13.268200976800001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13.456535000000001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0.113034894</v>
      </c>
      <c r="AD7">
        <f t="shared" si="1"/>
        <v>13.343500106</v>
      </c>
      <c r="AE7">
        <v>0</v>
      </c>
      <c r="AF7" s="24"/>
      <c r="AG7">
        <f t="shared" si="2"/>
        <v>13.343500106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12.977207999999999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0.10900854719999999</v>
      </c>
      <c r="AD8">
        <f t="shared" si="1"/>
        <v>12.868199452799999</v>
      </c>
      <c r="AE8">
        <v>0</v>
      </c>
      <c r="AF8" s="24"/>
      <c r="AG8">
        <f t="shared" si="2"/>
        <v>12.868199452799999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12.771782999999999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0.10728297719999999</v>
      </c>
      <c r="AD9">
        <f t="shared" si="1"/>
        <v>12.664500022799999</v>
      </c>
      <c r="AE9">
        <v>0</v>
      </c>
      <c r="AF9" s="24"/>
      <c r="AG9">
        <f t="shared" si="2"/>
        <v>12.664500022799999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12.427491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0.10439092439999999</v>
      </c>
      <c r="AD10">
        <f t="shared" si="1"/>
        <v>12.323100075599999</v>
      </c>
      <c r="AE10">
        <v>0</v>
      </c>
      <c r="AF10" s="24"/>
      <c r="AG10">
        <f t="shared" si="2"/>
        <v>12.323100075599999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12.773094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0.1072939896</v>
      </c>
      <c r="AD11">
        <f t="shared" si="1"/>
        <v>12.6658000104</v>
      </c>
      <c r="AE11">
        <v>0</v>
      </c>
      <c r="AF11" s="24"/>
      <c r="AG11">
        <f t="shared" si="2"/>
        <v>12.6658000104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16.209358999999999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0.13615861559999998</v>
      </c>
      <c r="AD12">
        <f t="shared" si="1"/>
        <v>16.0732003844</v>
      </c>
      <c r="AE12">
        <v>0</v>
      </c>
      <c r="AF12" s="24"/>
      <c r="AG12">
        <f t="shared" si="2"/>
        <v>16.0732003844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14.821400000000001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0.12449976</v>
      </c>
      <c r="AD13">
        <f t="shared" si="1"/>
        <v>14.69690024</v>
      </c>
      <c r="AE13">
        <v>0</v>
      </c>
      <c r="AF13" s="24"/>
      <c r="AG13">
        <f t="shared" si="2"/>
        <v>14.69690024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13.929105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0.11700448199999999</v>
      </c>
      <c r="AD14">
        <f t="shared" si="1"/>
        <v>13.812100517999999</v>
      </c>
      <c r="AE14">
        <v>0</v>
      </c>
      <c r="AF14" s="24"/>
      <c r="AG14">
        <f t="shared" si="2"/>
        <v>13.812100517999999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13.751512999999999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0.11551270919999998</v>
      </c>
      <c r="AD15">
        <f t="shared" si="1"/>
        <v>13.636000290799998</v>
      </c>
      <c r="AE15">
        <v>0</v>
      </c>
      <c r="AF15" s="24"/>
      <c r="AG15">
        <f t="shared" si="2"/>
        <v>13.636000290799998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12.771580999999999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0.10728128039999998</v>
      </c>
      <c r="AD16">
        <f t="shared" si="1"/>
        <v>12.664299719599999</v>
      </c>
      <c r="AE16">
        <v>0</v>
      </c>
      <c r="AF16" s="24"/>
      <c r="AG16">
        <f t="shared" si="2"/>
        <v>12.664299719599999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12.589351000000001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0.10575054840000001</v>
      </c>
      <c r="AD17">
        <f t="shared" si="1"/>
        <v>12.483600451600001</v>
      </c>
      <c r="AE17">
        <v>0</v>
      </c>
      <c r="AF17" s="24"/>
      <c r="AG17">
        <f t="shared" si="2"/>
        <v>12.483600451600001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14.127572000000001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0.1186716048</v>
      </c>
      <c r="AD18">
        <f t="shared" si="1"/>
        <v>14.008900395200001</v>
      </c>
      <c r="AE18">
        <v>0</v>
      </c>
      <c r="AF18" s="24"/>
      <c r="AG18">
        <f t="shared" si="2"/>
        <v>14.008900395200001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16.712081999999999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0.14038148879999998</v>
      </c>
      <c r="AD19">
        <f t="shared" si="1"/>
        <v>16.5717005112</v>
      </c>
      <c r="AE19">
        <v>0</v>
      </c>
      <c r="AF19" s="24"/>
      <c r="AG19">
        <f t="shared" si="2"/>
        <v>16.5717005112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18.717829999999999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0.15722977199999999</v>
      </c>
      <c r="AD20">
        <f t="shared" si="1"/>
        <v>18.560600227999998</v>
      </c>
      <c r="AE20">
        <v>0</v>
      </c>
      <c r="AF20" s="24"/>
      <c r="AG20">
        <f t="shared" si="2"/>
        <v>18.560600227999998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18.619605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0.15640468199999999</v>
      </c>
      <c r="AD21">
        <f t="shared" si="1"/>
        <v>18.463200317999998</v>
      </c>
      <c r="AE21">
        <v>0</v>
      </c>
      <c r="AF21" s="24"/>
      <c r="AG21">
        <f t="shared" si="2"/>
        <v>18.463200317999998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19.305969999999999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0.19215814799999997</v>
      </c>
      <c r="AD22">
        <f t="shared" si="1"/>
        <v>22.683811851999998</v>
      </c>
      <c r="AE22">
        <v>0</v>
      </c>
      <c r="AF22" s="24"/>
      <c r="AG22">
        <f t="shared" si="2"/>
        <v>22.683811851999998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3.57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19.305969999999999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0.22164214799999998</v>
      </c>
      <c r="AD23">
        <f t="shared" si="1"/>
        <v>26.164327852</v>
      </c>
      <c r="AE23">
        <v>0</v>
      </c>
      <c r="AF23" s="24"/>
      <c r="AG23">
        <f t="shared" si="2"/>
        <v>26.164327852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5.15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19.305969999999999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1.45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0.21609814799999999</v>
      </c>
      <c r="AD24">
        <f t="shared" si="1"/>
        <v>25.509871852</v>
      </c>
      <c r="AE24">
        <v>0</v>
      </c>
      <c r="AF24" s="24"/>
      <c r="AG24">
        <f t="shared" si="2"/>
        <v>25.509871852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4.87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19.305969999999999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0.87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0.217190148</v>
      </c>
      <c r="AD25">
        <f t="shared" si="1"/>
        <v>25.638779851999999</v>
      </c>
      <c r="AE25">
        <v>0</v>
      </c>
      <c r="AF25" s="24"/>
      <c r="AG25">
        <f t="shared" si="2"/>
        <v>25.638779851999999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5.68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19.305969999999999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0.19434214799999999</v>
      </c>
      <c r="AD26">
        <f t="shared" si="1"/>
        <v>22.941627852</v>
      </c>
      <c r="AE26">
        <v>0</v>
      </c>
      <c r="AF26" s="24"/>
      <c r="AG26">
        <f t="shared" si="2"/>
        <v>22.941627852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3.35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19.305969999999999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1.06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0.19031014799999996</v>
      </c>
      <c r="AD27">
        <f t="shared" si="1"/>
        <v>22.465659851999998</v>
      </c>
      <c r="AE27">
        <v>0</v>
      </c>
      <c r="AF27" s="24"/>
      <c r="AG27">
        <f t="shared" si="2"/>
        <v>22.465659851999998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2.29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19.305969999999999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1.06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0.20114614799999994</v>
      </c>
      <c r="AD28">
        <f t="shared" si="1"/>
        <v>23.744823852</v>
      </c>
      <c r="AE28">
        <v>0</v>
      </c>
      <c r="AF28" s="24"/>
      <c r="AG28">
        <f t="shared" si="2"/>
        <v>23.744823852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3.48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19.305969999999999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0.236090148</v>
      </c>
      <c r="AD29">
        <f t="shared" si="1"/>
        <v>27.869879852</v>
      </c>
      <c r="AE29">
        <v>0</v>
      </c>
      <c r="AF29" s="24"/>
      <c r="AG29">
        <f t="shared" si="2"/>
        <v>27.869879852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8.2200000000000006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19.305969999999999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0.201902148</v>
      </c>
      <c r="AD30">
        <f t="shared" si="1"/>
        <v>23.834067852</v>
      </c>
      <c r="AE30">
        <v>0</v>
      </c>
      <c r="AF30" s="24"/>
      <c r="AG30">
        <f t="shared" si="2"/>
        <v>23.834067852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4.7300000000000004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19.305969999999999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3.67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0.20181814799999995</v>
      </c>
      <c r="AD31">
        <f t="shared" si="1"/>
        <v>23.824151851999996</v>
      </c>
      <c r="AE31">
        <v>0</v>
      </c>
      <c r="AF31" s="24"/>
      <c r="AG31">
        <f t="shared" si="2"/>
        <v>23.824151851999996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1.05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19.305969999999999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4.63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0.20106214799999997</v>
      </c>
      <c r="AD32">
        <f t="shared" si="1"/>
        <v>23.734907851999999</v>
      </c>
      <c r="AE32">
        <v>0</v>
      </c>
      <c r="AF32" s="24"/>
      <c r="AG32">
        <f t="shared" si="2"/>
        <v>23.734907851999999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19.305969999999999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3.76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0.19375414799999999</v>
      </c>
      <c r="AD33">
        <f t="shared" si="1"/>
        <v>22.872215852</v>
      </c>
      <c r="AE33">
        <v>0</v>
      </c>
      <c r="AF33" s="24"/>
      <c r="AG33">
        <f t="shared" si="2"/>
        <v>22.872215852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19.305969999999999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3.57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0.19215814799999997</v>
      </c>
      <c r="AD34">
        <f t="shared" si="1"/>
        <v>22.683811851999998</v>
      </c>
      <c r="AE34">
        <v>0</v>
      </c>
      <c r="AF34" s="24"/>
      <c r="AG34">
        <f t="shared" si="2"/>
        <v>22.683811851999998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19.305969999999999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0.19862614799999997</v>
      </c>
      <c r="AD35">
        <f t="shared" si="1"/>
        <v>23.447343851999999</v>
      </c>
      <c r="AE35">
        <v>0</v>
      </c>
      <c r="AF35" s="24"/>
      <c r="AG35">
        <f t="shared" si="2"/>
        <v>23.447343851999999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4.34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19.305969999999999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0.21651814799999997</v>
      </c>
      <c r="AD36">
        <f t="shared" si="1"/>
        <v>25.559451851999999</v>
      </c>
      <c r="AE36">
        <v>0</v>
      </c>
      <c r="AF36" s="24"/>
      <c r="AG36">
        <f t="shared" si="2"/>
        <v>25.559451851999999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6.47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19.305969999999999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0.19787014799999997</v>
      </c>
      <c r="AD37">
        <f t="shared" si="1"/>
        <v>23.358099851999999</v>
      </c>
      <c r="AE37">
        <v>0</v>
      </c>
      <c r="AF37" s="24"/>
      <c r="AG37">
        <f t="shared" si="2"/>
        <v>23.358099851999999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4.25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19.305969999999999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0.18081814799999998</v>
      </c>
      <c r="AD38">
        <f t="shared" si="1"/>
        <v>21.345151851999997</v>
      </c>
      <c r="AE38">
        <v>0</v>
      </c>
      <c r="AF38" s="24"/>
      <c r="AG38">
        <f t="shared" si="2"/>
        <v>21.345151851999997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2.2200000000000002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19.305969999999999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0.19459414799999997</v>
      </c>
      <c r="AD39">
        <f t="shared" si="1"/>
        <v>22.971375851999998</v>
      </c>
      <c r="AE39">
        <v>0</v>
      </c>
      <c r="AF39" s="24"/>
      <c r="AG39">
        <f t="shared" si="2"/>
        <v>22.971375851999998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3.86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19.305969999999999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0.21164614799999998</v>
      </c>
      <c r="AD40">
        <f t="shared" si="1"/>
        <v>24.984323851999999</v>
      </c>
      <c r="AE40">
        <v>0</v>
      </c>
      <c r="AF40" s="24"/>
      <c r="AG40">
        <f t="shared" si="2"/>
        <v>24.984323851999999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5.89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19.305969999999999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0.21240214799999999</v>
      </c>
      <c r="AD41">
        <f t="shared" si="1"/>
        <v>25.073567852</v>
      </c>
      <c r="AE41">
        <v>0</v>
      </c>
      <c r="AF41" s="24"/>
      <c r="AG41">
        <f t="shared" si="2"/>
        <v>25.073567852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5.98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19.305969999999999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0.20921014799999998</v>
      </c>
      <c r="AD42">
        <f t="shared" si="1"/>
        <v>24.696759851999996</v>
      </c>
      <c r="AE42">
        <v>0</v>
      </c>
      <c r="AF42" s="24"/>
      <c r="AG42">
        <f t="shared" si="2"/>
        <v>24.696759851999996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5.6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19.305969999999999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0.18972214799999998</v>
      </c>
      <c r="AD43">
        <f t="shared" si="1"/>
        <v>22.396247851999998</v>
      </c>
      <c r="AE43">
        <v>0</v>
      </c>
      <c r="AF43" s="24"/>
      <c r="AG43">
        <f t="shared" si="2"/>
        <v>22.396247851999998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3.28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19.305969999999999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0.19056214799999999</v>
      </c>
      <c r="AD44">
        <f t="shared" si="1"/>
        <v>22.495407851999996</v>
      </c>
      <c r="AE44">
        <v>0</v>
      </c>
      <c r="AF44" s="24"/>
      <c r="AG44">
        <f t="shared" si="2"/>
        <v>22.495407851999996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3.38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19.305969999999999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0.19140214799999999</v>
      </c>
      <c r="AD45">
        <f t="shared" si="1"/>
        <v>22.594567851999997</v>
      </c>
      <c r="AE45">
        <v>0</v>
      </c>
      <c r="AF45" s="24"/>
      <c r="AG45">
        <f t="shared" si="2"/>
        <v>22.594567851999997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3.48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19.305969999999999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0.172670148</v>
      </c>
      <c r="AD46">
        <f t="shared" si="1"/>
        <v>20.383299851999997</v>
      </c>
      <c r="AE46">
        <v>0</v>
      </c>
      <c r="AF46" s="24"/>
      <c r="AG46">
        <f t="shared" si="2"/>
        <v>20.383299851999997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1.25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19.305969999999999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0.17435014799999998</v>
      </c>
      <c r="AD47">
        <f t="shared" si="1"/>
        <v>20.581619851999999</v>
      </c>
      <c r="AE47">
        <v>0</v>
      </c>
      <c r="AF47" s="24"/>
      <c r="AG47">
        <f t="shared" si="2"/>
        <v>20.581619851999999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1.45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19.305969999999999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0.18569014799999997</v>
      </c>
      <c r="AD48">
        <f t="shared" si="1"/>
        <v>21.920279852</v>
      </c>
      <c r="AE48">
        <v>0</v>
      </c>
      <c r="AF48" s="24"/>
      <c r="AG48">
        <f t="shared" si="2"/>
        <v>21.920279852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19.305969999999999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0.18485014799999999</v>
      </c>
      <c r="AD49">
        <f t="shared" si="1"/>
        <v>21.821119851999999</v>
      </c>
      <c r="AE49">
        <v>0</v>
      </c>
      <c r="AF49" s="24"/>
      <c r="AG49">
        <f t="shared" si="2"/>
        <v>21.821119851999999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2.7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19.305969999999999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0.17510614799999999</v>
      </c>
      <c r="AD50">
        <f t="shared" si="1"/>
        <v>20.670863851999997</v>
      </c>
      <c r="AE50">
        <v>0</v>
      </c>
      <c r="AF50" s="24"/>
      <c r="AG50">
        <f t="shared" si="2"/>
        <v>20.670863851999997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1.54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19.305969999999999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0.17435014799999998</v>
      </c>
      <c r="AD51">
        <f t="shared" si="1"/>
        <v>20.581619851999999</v>
      </c>
      <c r="AE51">
        <v>0</v>
      </c>
      <c r="AF51" s="24"/>
      <c r="AG51">
        <f t="shared" si="2"/>
        <v>20.581619851999999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1.45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19.305969999999999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0.19140214799999999</v>
      </c>
      <c r="AD52">
        <f t="shared" si="1"/>
        <v>22.594567851999997</v>
      </c>
      <c r="AE52">
        <v>0</v>
      </c>
      <c r="AF52" s="24"/>
      <c r="AG52">
        <f t="shared" si="2"/>
        <v>22.594567851999997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3.48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19.305969999999999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0.201062148</v>
      </c>
      <c r="AD53">
        <f t="shared" si="1"/>
        <v>23.734907851999999</v>
      </c>
      <c r="AE53">
        <v>0</v>
      </c>
      <c r="AF53" s="24"/>
      <c r="AG53">
        <f t="shared" si="2"/>
        <v>23.734907851999999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4.63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19.305969999999999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0.20837014799999998</v>
      </c>
      <c r="AD54">
        <f t="shared" si="1"/>
        <v>24.597599851999998</v>
      </c>
      <c r="AE54">
        <v>0</v>
      </c>
      <c r="AF54" s="24"/>
      <c r="AG54">
        <f t="shared" si="2"/>
        <v>24.597599851999998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5.5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19.305969999999999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0.22542214799999999</v>
      </c>
      <c r="AD55">
        <f t="shared" si="1"/>
        <v>26.610547852</v>
      </c>
      <c r="AE55">
        <v>0</v>
      </c>
      <c r="AF55" s="24"/>
      <c r="AG55">
        <f t="shared" si="2"/>
        <v>26.610547852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7.53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19.305969999999999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0.21567814799999999</v>
      </c>
      <c r="AD56">
        <f t="shared" si="1"/>
        <v>25.460291852000001</v>
      </c>
      <c r="AE56">
        <v>0</v>
      </c>
      <c r="AF56" s="24"/>
      <c r="AG56">
        <f t="shared" si="2"/>
        <v>25.460291852000001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6.37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19.305969999999999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0.222986148</v>
      </c>
      <c r="AD57">
        <f t="shared" si="1"/>
        <v>26.322983851999997</v>
      </c>
      <c r="AE57">
        <v>0</v>
      </c>
      <c r="AF57" s="24"/>
      <c r="AG57">
        <f t="shared" si="2"/>
        <v>26.322983851999997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7.24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19.305969999999999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0.220550148</v>
      </c>
      <c r="AD58">
        <f t="shared" si="1"/>
        <v>26.035419851999997</v>
      </c>
      <c r="AE58">
        <v>0</v>
      </c>
      <c r="AF58" s="24"/>
      <c r="AG58">
        <f t="shared" si="2"/>
        <v>26.035419851999997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6.95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19.305969999999999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0.23348614799999998</v>
      </c>
      <c r="AD59">
        <f t="shared" si="1"/>
        <v>27.562483851999996</v>
      </c>
      <c r="AE59">
        <v>0</v>
      </c>
      <c r="AF59" s="24"/>
      <c r="AG59">
        <f t="shared" si="2"/>
        <v>27.562483851999996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8.49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19.305969999999999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1.1599999999999999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0.23331814799999998</v>
      </c>
      <c r="AD60">
        <f t="shared" si="1"/>
        <v>27.542651851999999</v>
      </c>
      <c r="AE60">
        <v>0</v>
      </c>
      <c r="AF60" s="24"/>
      <c r="AG60">
        <f t="shared" si="2"/>
        <v>27.542651851999999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7.31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19.305969999999999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1.45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0.21937414799999999</v>
      </c>
      <c r="AD61">
        <f t="shared" si="1"/>
        <v>25.896595851999997</v>
      </c>
      <c r="AE61">
        <v>0</v>
      </c>
      <c r="AF61" s="24"/>
      <c r="AG61">
        <f t="shared" si="2"/>
        <v>25.896595851999997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5.36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19.305969999999999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1.74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0.21240214799999999</v>
      </c>
      <c r="AD62">
        <f t="shared" si="1"/>
        <v>25.073567852</v>
      </c>
      <c r="AE62">
        <v>0</v>
      </c>
      <c r="AF62" s="24"/>
      <c r="AG62">
        <f t="shared" si="2"/>
        <v>25.073567852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4.24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19.305969999999999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0.20988214799999996</v>
      </c>
      <c r="AD63">
        <f t="shared" si="1"/>
        <v>24.776087852</v>
      </c>
      <c r="AE63">
        <v>0</v>
      </c>
      <c r="AF63" s="24"/>
      <c r="AG63">
        <f t="shared" si="2"/>
        <v>24.776087852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2.88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19.305969999999999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1.93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0.19039414799999996</v>
      </c>
      <c r="AD64">
        <f t="shared" si="1"/>
        <v>22.475575851999999</v>
      </c>
      <c r="AE64">
        <v>0</v>
      </c>
      <c r="AF64" s="24"/>
      <c r="AG64">
        <f t="shared" si="2"/>
        <v>22.475575851999999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1.43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19.305969999999999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0.20055814799999996</v>
      </c>
      <c r="AD65">
        <f t="shared" si="1"/>
        <v>23.675411852</v>
      </c>
      <c r="AE65">
        <v>0</v>
      </c>
      <c r="AF65" s="24"/>
      <c r="AG65">
        <f t="shared" si="2"/>
        <v>23.675411852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1.57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19.305969999999999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4.4400000000000004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0.21257014799999999</v>
      </c>
      <c r="AD66">
        <f t="shared" si="1"/>
        <v>25.093399852000001</v>
      </c>
      <c r="AE66">
        <v>0</v>
      </c>
      <c r="AF66" s="24"/>
      <c r="AG66">
        <f t="shared" si="2"/>
        <v>25.093399852000001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1.46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19.305969999999999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4.1500000000000004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0.19703014799999999</v>
      </c>
      <c r="AD67">
        <f t="shared" si="1"/>
        <v>23.258939852000001</v>
      </c>
      <c r="AE67">
        <v>0</v>
      </c>
      <c r="AF67" s="24"/>
      <c r="AG67">
        <f t="shared" si="2"/>
        <v>23.258939852000001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19.305969999999999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3.48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0.19140214799999997</v>
      </c>
      <c r="AD68">
        <f t="shared" ref="AD68:AD98" si="4">SUM(B68:AB68,AI68:AV68)-AC68</f>
        <v>22.594567851999997</v>
      </c>
      <c r="AE68">
        <v>0</v>
      </c>
      <c r="AF68" s="24"/>
      <c r="AG68">
        <f t="shared" ref="AG68:AG98" si="5">SUM(AD68:AF68)</f>
        <v>22.594567851999997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19.305969999999999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0.21240214799999999</v>
      </c>
      <c r="AD69">
        <f t="shared" si="4"/>
        <v>25.073567852</v>
      </c>
      <c r="AE69">
        <v>0</v>
      </c>
      <c r="AF69" s="24"/>
      <c r="AG69">
        <f t="shared" si="5"/>
        <v>25.073567852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5.98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19.305969999999999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1.64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0.21265414799999996</v>
      </c>
      <c r="AD70">
        <f t="shared" si="4"/>
        <v>25.103315852000001</v>
      </c>
      <c r="AE70">
        <v>0</v>
      </c>
      <c r="AF70" s="24"/>
      <c r="AG70">
        <f t="shared" si="5"/>
        <v>25.103315852000001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4.2699999999999996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19.305969999999999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0.22869814799999999</v>
      </c>
      <c r="AD71">
        <f t="shared" si="4"/>
        <v>26.997271851999997</v>
      </c>
      <c r="AE71">
        <v>0</v>
      </c>
      <c r="AF71" s="24"/>
      <c r="AG71">
        <f t="shared" si="5"/>
        <v>26.997271851999997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7.92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19.305969999999999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0.24323014799999998</v>
      </c>
      <c r="AD72">
        <f t="shared" si="4"/>
        <v>28.712739852000002</v>
      </c>
      <c r="AE72">
        <v>0</v>
      </c>
      <c r="AF72" s="24"/>
      <c r="AG72">
        <f t="shared" si="5"/>
        <v>28.712739852000002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9.65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19.305969999999999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0.25541014799999995</v>
      </c>
      <c r="AD73">
        <f t="shared" si="4"/>
        <v>30.150559851999997</v>
      </c>
      <c r="AE73">
        <v>0</v>
      </c>
      <c r="AF73" s="24"/>
      <c r="AG73">
        <f t="shared" si="5"/>
        <v>30.150559851999997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11.1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19.305969999999999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0.24163414799999999</v>
      </c>
      <c r="AD74">
        <f t="shared" si="4"/>
        <v>28.524335852</v>
      </c>
      <c r="AE74">
        <v>0</v>
      </c>
      <c r="AF74" s="24"/>
      <c r="AG74">
        <f t="shared" si="5"/>
        <v>28.524335852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9.4600000000000009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19.305969999999999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0.23760214799999999</v>
      </c>
      <c r="AD75">
        <f t="shared" si="4"/>
        <v>28.048367851999998</v>
      </c>
      <c r="AE75">
        <v>0</v>
      </c>
      <c r="AF75" s="24"/>
      <c r="AG75">
        <f t="shared" si="5"/>
        <v>28.048367851999998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8.98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19.305969999999999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0.222986148</v>
      </c>
      <c r="AD76">
        <f t="shared" si="4"/>
        <v>26.322983851999997</v>
      </c>
      <c r="AE76">
        <v>0</v>
      </c>
      <c r="AF76" s="24"/>
      <c r="AG76">
        <f t="shared" si="5"/>
        <v>26.322983851999997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7.24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19.305969999999999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0.23835814799999999</v>
      </c>
      <c r="AD77">
        <f t="shared" si="4"/>
        <v>28.137611851999999</v>
      </c>
      <c r="AE77">
        <v>0</v>
      </c>
      <c r="AF77" s="24"/>
      <c r="AG77">
        <f t="shared" si="5"/>
        <v>28.137611851999999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9.07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19.305969999999999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4.34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0.23483014799999996</v>
      </c>
      <c r="AD78">
        <f t="shared" si="4"/>
        <v>27.721139851999997</v>
      </c>
      <c r="AE78">
        <v>0</v>
      </c>
      <c r="AF78" s="24"/>
      <c r="AG78">
        <f t="shared" si="5"/>
        <v>27.721139851999997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4.3099999999999996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19.305969999999999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0.21660214799999997</v>
      </c>
      <c r="AD79">
        <f t="shared" si="4"/>
        <v>25.569367851999996</v>
      </c>
      <c r="AE79">
        <v>0</v>
      </c>
      <c r="AF79" s="24"/>
      <c r="AG79">
        <f t="shared" si="5"/>
        <v>25.569367851999996</v>
      </c>
      <c r="AI79" s="34">
        <f>PXIL!M79</f>
        <v>0</v>
      </c>
      <c r="AJ79" s="34">
        <f>PXIL!S79</f>
        <v>0</v>
      </c>
      <c r="AK79" s="34">
        <f>RTM_IEX!M79</f>
        <v>0.09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0.79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19.305969999999999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5.55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0.22357414799999997</v>
      </c>
      <c r="AD80">
        <f t="shared" si="4"/>
        <v>26.392395852</v>
      </c>
      <c r="AE80">
        <v>0</v>
      </c>
      <c r="AF80" s="24"/>
      <c r="AG80">
        <f t="shared" si="5"/>
        <v>26.392395852</v>
      </c>
      <c r="AI80" s="34">
        <f>PXIL!M80</f>
        <v>0</v>
      </c>
      <c r="AJ80" s="34">
        <f>PXIL!S80</f>
        <v>0</v>
      </c>
      <c r="AK80" s="34">
        <f>RTM_IEX!M80</f>
        <v>1.76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19.305969999999999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0.19551814799999997</v>
      </c>
      <c r="AD81">
        <f t="shared" si="4"/>
        <v>23.080451851999996</v>
      </c>
      <c r="AE81">
        <v>0</v>
      </c>
      <c r="AF81" s="24"/>
      <c r="AG81">
        <f t="shared" si="5"/>
        <v>23.080451851999996</v>
      </c>
      <c r="AI81" s="34">
        <f>PXIL!M81</f>
        <v>0</v>
      </c>
      <c r="AJ81" s="34">
        <f>PXIL!S81</f>
        <v>0</v>
      </c>
      <c r="AK81" s="34">
        <f>RTM_IEX!M81</f>
        <v>1.1499999999999999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19.305969999999999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0.20727814799999997</v>
      </c>
      <c r="AD82">
        <f t="shared" si="4"/>
        <v>24.468691851999999</v>
      </c>
      <c r="AE82">
        <v>0</v>
      </c>
      <c r="AF82" s="24"/>
      <c r="AG82">
        <f t="shared" si="5"/>
        <v>24.468691851999999</v>
      </c>
      <c r="AI82" s="34">
        <f>PXIL!M82</f>
        <v>0</v>
      </c>
      <c r="AJ82" s="34">
        <f>PXIL!S82</f>
        <v>0</v>
      </c>
      <c r="AK82" s="34">
        <f>RTM_IEX!M82</f>
        <v>1.69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19.305969999999999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0.21206614799999995</v>
      </c>
      <c r="AD83">
        <f t="shared" si="4"/>
        <v>25.033903851999998</v>
      </c>
      <c r="AE83">
        <v>0</v>
      </c>
      <c r="AF83" s="24"/>
      <c r="AG83">
        <f t="shared" si="5"/>
        <v>25.033903851999998</v>
      </c>
      <c r="AI83" s="34">
        <f>PXIL!M83</f>
        <v>0</v>
      </c>
      <c r="AJ83" s="34">
        <f>PXIL!S83</f>
        <v>0</v>
      </c>
      <c r="AK83" s="34">
        <f>RTM_IEX!M83</f>
        <v>1.07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1.85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19.305969999999999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0.21248614799999999</v>
      </c>
      <c r="AD84">
        <f t="shared" si="4"/>
        <v>25.083483852000001</v>
      </c>
      <c r="AE84">
        <v>0</v>
      </c>
      <c r="AF84" s="24"/>
      <c r="AG84">
        <f t="shared" si="5"/>
        <v>25.083483852000001</v>
      </c>
      <c r="AI84" s="34">
        <f>PXIL!M84</f>
        <v>0</v>
      </c>
      <c r="AJ84" s="34">
        <f>PXIL!S84</f>
        <v>0</v>
      </c>
      <c r="AK84" s="34">
        <f>RTM_IEX!M84</f>
        <v>1.1000000000000001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1.82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19.305969999999999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3.59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0.21450214799999998</v>
      </c>
      <c r="AD85">
        <f t="shared" si="4"/>
        <v>25.321467851999998</v>
      </c>
      <c r="AE85">
        <v>0</v>
      </c>
      <c r="AF85" s="24"/>
      <c r="AG85">
        <f t="shared" si="5"/>
        <v>25.321467851999998</v>
      </c>
      <c r="AI85" s="34">
        <f>PXIL!M85</f>
        <v>0</v>
      </c>
      <c r="AJ85" s="34">
        <f>PXIL!S85</f>
        <v>0</v>
      </c>
      <c r="AK85" s="34">
        <f>RTM_IEX!M85</f>
        <v>1.03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1.61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19.305969999999999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0.21206614799999995</v>
      </c>
      <c r="AD86">
        <f t="shared" si="4"/>
        <v>25.033903851999998</v>
      </c>
      <c r="AE86">
        <v>0</v>
      </c>
      <c r="AF86" s="24"/>
      <c r="AG86">
        <f t="shared" si="5"/>
        <v>25.033903851999998</v>
      </c>
      <c r="AI86" s="34">
        <f>PXIL!M86</f>
        <v>0</v>
      </c>
      <c r="AJ86" s="34">
        <f>PXIL!S86</f>
        <v>0</v>
      </c>
      <c r="AK86" s="34">
        <f>RTM_IEX!M86</f>
        <v>1.05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1.39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19.305969999999999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2.2599999999999998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0.19946614799999998</v>
      </c>
      <c r="AD87">
        <f t="shared" si="4"/>
        <v>23.546503852000001</v>
      </c>
      <c r="AE87">
        <v>0</v>
      </c>
      <c r="AF87" s="24"/>
      <c r="AG87">
        <f t="shared" si="5"/>
        <v>23.546503852000001</v>
      </c>
      <c r="AI87" s="34">
        <f>PXIL!M87</f>
        <v>0</v>
      </c>
      <c r="AJ87" s="34">
        <f>PXIL!S87</f>
        <v>0</v>
      </c>
      <c r="AK87" s="34">
        <f>RTM_IEX!M87</f>
        <v>0.52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1.66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19.305969999999999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1.28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0.183170148</v>
      </c>
      <c r="AD88">
        <f t="shared" si="4"/>
        <v>21.622799852</v>
      </c>
      <c r="AE88">
        <v>0</v>
      </c>
      <c r="AF88" s="24"/>
      <c r="AG88">
        <f t="shared" si="5"/>
        <v>21.622799852</v>
      </c>
      <c r="AI88" s="34">
        <f>PXIL!M88</f>
        <v>0</v>
      </c>
      <c r="AJ88" s="34">
        <f>PXIL!S88</f>
        <v>0</v>
      </c>
      <c r="AK88" s="34">
        <f>RTM_IEX!M88</f>
        <v>0.31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0.91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19.305969999999999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0.19123414799999999</v>
      </c>
      <c r="AD89">
        <f t="shared" si="4"/>
        <v>22.574735852</v>
      </c>
      <c r="AE89">
        <v>0</v>
      </c>
      <c r="AF89" s="24"/>
      <c r="AG89">
        <f t="shared" si="5"/>
        <v>22.574735852</v>
      </c>
      <c r="AI89" s="34">
        <f>PXIL!M89</f>
        <v>0</v>
      </c>
      <c r="AJ89" s="34">
        <f>PXIL!S89</f>
        <v>0</v>
      </c>
      <c r="AK89" s="34">
        <f>RTM_IEX!M89</f>
        <v>0.34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1.35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19.305969999999999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0.88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0.17703814799999998</v>
      </c>
      <c r="AD90">
        <f t="shared" si="4"/>
        <v>20.898931851999997</v>
      </c>
      <c r="AE90">
        <v>0</v>
      </c>
      <c r="AF90" s="24"/>
      <c r="AG90">
        <f t="shared" si="5"/>
        <v>20.898931851999997</v>
      </c>
      <c r="AI90" s="34">
        <f>PXIL!M90</f>
        <v>0</v>
      </c>
      <c r="AJ90" s="34">
        <f>PXIL!S90</f>
        <v>0</v>
      </c>
      <c r="AK90" s="34">
        <f>RTM_IEX!M90</f>
        <v>0.18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0.71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19.305969999999999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0.75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0.17569414799999999</v>
      </c>
      <c r="AD91">
        <f t="shared" si="4"/>
        <v>20.740275852</v>
      </c>
      <c r="AE91">
        <v>0</v>
      </c>
      <c r="AF91" s="24"/>
      <c r="AG91">
        <f t="shared" si="5"/>
        <v>20.740275852</v>
      </c>
      <c r="AI91" s="34">
        <f>PXIL!M91</f>
        <v>0</v>
      </c>
      <c r="AJ91" s="34">
        <f>PXIL!S91</f>
        <v>0</v>
      </c>
      <c r="AK91" s="34">
        <f>RTM_IEX!M91</f>
        <v>0.17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0.69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19.305969999999999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0.17762614799999996</v>
      </c>
      <c r="AD92">
        <f t="shared" si="4"/>
        <v>20.968343851999997</v>
      </c>
      <c r="AE92">
        <v>0</v>
      </c>
      <c r="AF92" s="24"/>
      <c r="AG92">
        <f t="shared" si="5"/>
        <v>20.968343851999997</v>
      </c>
      <c r="AI92" s="34">
        <f>PXIL!M92</f>
        <v>0</v>
      </c>
      <c r="AJ92" s="34">
        <f>PXIL!S92</f>
        <v>0</v>
      </c>
      <c r="AK92" s="34">
        <f>RTM_IEX!M92</f>
        <v>0.23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0.71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19.305969999999999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0.56000000000000005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0.17317414799999997</v>
      </c>
      <c r="AD93">
        <f t="shared" si="4"/>
        <v>20.442795851999996</v>
      </c>
      <c r="AE93">
        <v>0</v>
      </c>
      <c r="AF93" s="24"/>
      <c r="AG93">
        <f t="shared" si="5"/>
        <v>20.442795851999996</v>
      </c>
      <c r="AI93" s="34">
        <f>PXIL!M93</f>
        <v>0</v>
      </c>
      <c r="AJ93" s="34">
        <f>PXIL!S93</f>
        <v>0</v>
      </c>
      <c r="AK93" s="34">
        <f>RTM_IEX!M93</f>
        <v>0.15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0.6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19.305969999999999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0.17779414799999999</v>
      </c>
      <c r="AD94">
        <f t="shared" si="4"/>
        <v>20.988175851999998</v>
      </c>
      <c r="AE94">
        <v>0</v>
      </c>
      <c r="AF94" s="24"/>
      <c r="AG94">
        <f t="shared" si="5"/>
        <v>20.988175851999998</v>
      </c>
      <c r="AI94" s="34">
        <f>PXIL!M94</f>
        <v>0</v>
      </c>
      <c r="AJ94" s="34">
        <f>PXIL!S94</f>
        <v>0</v>
      </c>
      <c r="AK94" s="34">
        <f>RTM_IEX!M94</f>
        <v>0.27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0.81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19.305969999999999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0.18182614799999997</v>
      </c>
      <c r="AD95">
        <f t="shared" si="4"/>
        <v>21.464143851999999</v>
      </c>
      <c r="AE95">
        <v>0</v>
      </c>
      <c r="AF95" s="24"/>
      <c r="AG95">
        <f t="shared" si="5"/>
        <v>21.464143851999999</v>
      </c>
      <c r="AI95" s="34">
        <f>PXIL!M95</f>
        <v>0</v>
      </c>
      <c r="AJ95" s="34">
        <f>PXIL!S95</f>
        <v>0</v>
      </c>
      <c r="AK95" s="34">
        <f>RTM_IEX!M95</f>
        <v>0.38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0.96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19.305969999999999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0.57999999999999996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0.17342614799999997</v>
      </c>
      <c r="AD96">
        <f t="shared" si="4"/>
        <v>20.472543851999994</v>
      </c>
      <c r="AE96">
        <v>0</v>
      </c>
      <c r="AF96" s="24"/>
      <c r="AG96">
        <f t="shared" si="5"/>
        <v>20.472543851999994</v>
      </c>
      <c r="AI96" s="34">
        <f>PXIL!M96</f>
        <v>0</v>
      </c>
      <c r="AJ96" s="34">
        <f>PXIL!S96</f>
        <v>0</v>
      </c>
      <c r="AK96" s="34">
        <f>RTM_IEX!M96</f>
        <v>0.22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0.54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19.305969999999999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0.16746214799999998</v>
      </c>
      <c r="AD97">
        <f t="shared" si="4"/>
        <v>19.768507851999999</v>
      </c>
      <c r="AE97">
        <v>0</v>
      </c>
      <c r="AF97" s="24"/>
      <c r="AG97">
        <f t="shared" si="5"/>
        <v>19.768507851999999</v>
      </c>
      <c r="AI97" s="34">
        <f>PXIL!M97</f>
        <v>0</v>
      </c>
      <c r="AJ97" s="34">
        <f>PXIL!S97</f>
        <v>0</v>
      </c>
      <c r="AK97" s="34">
        <f>RTM_IEX!M97</f>
        <v>0.13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0.24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19.305969999999999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0.16872214799999996</v>
      </c>
      <c r="AD98">
        <f t="shared" si="4"/>
        <v>19.917247851999996</v>
      </c>
      <c r="AE98">
        <v>0</v>
      </c>
      <c r="AF98" s="24"/>
      <c r="AG98">
        <f t="shared" si="5"/>
        <v>19.917247851999996</v>
      </c>
      <c r="AI98" s="34">
        <f>PXIL!M98</f>
        <v>0</v>
      </c>
      <c r="AJ98" s="34">
        <f>PXIL!S98</f>
        <v>0</v>
      </c>
      <c r="AK98" s="34">
        <f>RTM_IEX!M98</f>
        <v>0.16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0.31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0.4421403774999989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2.3870000000000002E-2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4.5131551710000002E-3</v>
      </c>
      <c r="AD99">
        <f t="shared" si="6"/>
        <v>0.53276722232899987</v>
      </c>
      <c r="AE99">
        <f t="shared" ref="AE99:AT99" si="8">SUM(AE3:AE98)/4000</f>
        <v>0</v>
      </c>
      <c r="AG99">
        <f t="shared" si="8"/>
        <v>0.53276722232899987</v>
      </c>
      <c r="AI99">
        <f t="shared" si="8"/>
        <v>0</v>
      </c>
      <c r="AJ99">
        <f t="shared" si="8"/>
        <v>0</v>
      </c>
      <c r="AK99">
        <f t="shared" si="8"/>
        <v>3.3450000000000008E-3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6.7925000000000027E-2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3" sqref="M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'[1]21'!B5</f>
        <v>290</v>
      </c>
      <c r="C3" s="16">
        <f>'[1]21'!C5</f>
        <v>0</v>
      </c>
      <c r="D3" s="16">
        <f>'[1]21'!D5</f>
        <v>0</v>
      </c>
      <c r="E3" s="16">
        <f>'[1]21'!E5</f>
        <v>0</v>
      </c>
      <c r="F3" s="15">
        <f>SUM(B3:E3)</f>
        <v>290</v>
      </c>
      <c r="G3" s="15">
        <f>'[1]21'!H5</f>
        <v>290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'[1]21'!B6</f>
        <v>290</v>
      </c>
      <c r="C4" s="16">
        <f>'[1]21'!C6</f>
        <v>0</v>
      </c>
      <c r="D4" s="16">
        <f>'[1]21'!D6</f>
        <v>0</v>
      </c>
      <c r="E4" s="16">
        <f>'[1]21'!E6</f>
        <v>0</v>
      </c>
      <c r="F4" s="15">
        <f>SUM(B4:E4)</f>
        <v>290</v>
      </c>
      <c r="G4" s="15">
        <f>'[1]21'!H6</f>
        <v>290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'[1]21'!B7</f>
        <v>290</v>
      </c>
      <c r="C5" s="16">
        <f>'[1]21'!C7</f>
        <v>0</v>
      </c>
      <c r="D5" s="16">
        <f>'[1]21'!D7</f>
        <v>0</v>
      </c>
      <c r="E5" s="16">
        <f>'[1]21'!E7</f>
        <v>0</v>
      </c>
      <c r="F5" s="15">
        <f t="shared" ref="F5:F68" si="6">SUM(B5:E5)</f>
        <v>290</v>
      </c>
      <c r="G5" s="15">
        <f>'[1]21'!H7</f>
        <v>290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'[1]21'!B8</f>
        <v>290</v>
      </c>
      <c r="C6" s="16">
        <f>'[1]21'!C8</f>
        <v>0</v>
      </c>
      <c r="D6" s="16">
        <f>'[1]21'!D8</f>
        <v>0</v>
      </c>
      <c r="E6" s="16">
        <f>'[1]21'!E8</f>
        <v>0</v>
      </c>
      <c r="F6" s="15">
        <f t="shared" si="6"/>
        <v>290</v>
      </c>
      <c r="G6" s="15">
        <f>'[1]21'!H8</f>
        <v>290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'[1]21'!B9</f>
        <v>290</v>
      </c>
      <c r="C7" s="16">
        <f>'[1]21'!C9</f>
        <v>0</v>
      </c>
      <c r="D7" s="16">
        <f>'[1]21'!D9</f>
        <v>0</v>
      </c>
      <c r="E7" s="16">
        <f>'[1]21'!E9</f>
        <v>0</v>
      </c>
      <c r="F7" s="15">
        <f t="shared" si="6"/>
        <v>290</v>
      </c>
      <c r="G7" s="15">
        <f>'[1]21'!H9</f>
        <v>290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'[1]21'!B10</f>
        <v>290</v>
      </c>
      <c r="C8" s="16">
        <f>'[1]21'!C10</f>
        <v>0</v>
      </c>
      <c r="D8" s="16">
        <f>'[1]21'!D10</f>
        <v>0</v>
      </c>
      <c r="E8" s="16">
        <f>'[1]21'!E10</f>
        <v>0</v>
      </c>
      <c r="F8" s="15">
        <f t="shared" si="6"/>
        <v>290</v>
      </c>
      <c r="G8" s="15">
        <f>'[1]21'!H10</f>
        <v>290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'[1]21'!B11</f>
        <v>290</v>
      </c>
      <c r="C9" s="16">
        <f>'[1]21'!C11</f>
        <v>0</v>
      </c>
      <c r="D9" s="16">
        <f>'[1]21'!D11</f>
        <v>0</v>
      </c>
      <c r="E9" s="16">
        <f>'[1]21'!E11</f>
        <v>0</v>
      </c>
      <c r="F9" s="15">
        <f t="shared" si="6"/>
        <v>290</v>
      </c>
      <c r="G9" s="15">
        <f>'[1]21'!H11</f>
        <v>290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'[1]21'!B12</f>
        <v>290</v>
      </c>
      <c r="C10" s="16">
        <f>'[1]21'!C12</f>
        <v>0</v>
      </c>
      <c r="D10" s="16">
        <f>'[1]21'!D12</f>
        <v>0</v>
      </c>
      <c r="E10" s="16">
        <f>'[1]21'!E12</f>
        <v>0</v>
      </c>
      <c r="F10" s="15">
        <f t="shared" si="6"/>
        <v>290</v>
      </c>
      <c r="G10" s="15">
        <f>'[1]21'!H12</f>
        <v>290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'[1]21'!B13</f>
        <v>290</v>
      </c>
      <c r="C11" s="16">
        <f>'[1]21'!C13</f>
        <v>0</v>
      </c>
      <c r="D11" s="16">
        <f>'[1]21'!D13</f>
        <v>0</v>
      </c>
      <c r="E11" s="16">
        <f>'[1]21'!E13</f>
        <v>0</v>
      </c>
      <c r="F11" s="15">
        <f t="shared" si="6"/>
        <v>290</v>
      </c>
      <c r="G11" s="15">
        <f>'[1]21'!H13</f>
        <v>290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'[1]21'!B14</f>
        <v>290</v>
      </c>
      <c r="C12" s="16">
        <f>'[1]21'!C14</f>
        <v>0</v>
      </c>
      <c r="D12" s="16">
        <f>'[1]21'!D14</f>
        <v>0</v>
      </c>
      <c r="E12" s="16">
        <f>'[1]21'!E14</f>
        <v>0</v>
      </c>
      <c r="F12" s="15">
        <f t="shared" si="6"/>
        <v>290</v>
      </c>
      <c r="G12" s="15">
        <f>'[1]21'!H14</f>
        <v>290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'[1]21'!B15</f>
        <v>290</v>
      </c>
      <c r="C13" s="16">
        <f>'[1]21'!C15</f>
        <v>0</v>
      </c>
      <c r="D13" s="16">
        <f>'[1]21'!D15</f>
        <v>0</v>
      </c>
      <c r="E13" s="16">
        <f>'[1]21'!E15</f>
        <v>0</v>
      </c>
      <c r="F13" s="15">
        <f t="shared" si="6"/>
        <v>290</v>
      </c>
      <c r="G13" s="15">
        <f>'[1]21'!H15</f>
        <v>290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'[1]21'!B16</f>
        <v>290</v>
      </c>
      <c r="C14" s="16">
        <f>'[1]21'!C16</f>
        <v>0</v>
      </c>
      <c r="D14" s="16">
        <f>'[1]21'!D16</f>
        <v>0</v>
      </c>
      <c r="E14" s="16">
        <f>'[1]21'!E16</f>
        <v>0</v>
      </c>
      <c r="F14" s="15">
        <f t="shared" si="6"/>
        <v>290</v>
      </c>
      <c r="G14" s="15">
        <f>'[1]21'!H16</f>
        <v>290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'[1]21'!B17</f>
        <v>290</v>
      </c>
      <c r="C15" s="16">
        <f>'[1]21'!C17</f>
        <v>0</v>
      </c>
      <c r="D15" s="16">
        <f>'[1]21'!D17</f>
        <v>0</v>
      </c>
      <c r="E15" s="16">
        <f>'[1]21'!E17</f>
        <v>0</v>
      </c>
      <c r="F15" s="15">
        <f t="shared" si="6"/>
        <v>290</v>
      </c>
      <c r="G15" s="15">
        <f>'[1]21'!H17</f>
        <v>290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'[1]21'!B18</f>
        <v>290</v>
      </c>
      <c r="C16" s="16">
        <f>'[1]21'!C18</f>
        <v>0</v>
      </c>
      <c r="D16" s="16">
        <f>'[1]21'!D18</f>
        <v>0</v>
      </c>
      <c r="E16" s="16">
        <f>'[1]21'!E18</f>
        <v>0</v>
      </c>
      <c r="F16" s="15">
        <f t="shared" si="6"/>
        <v>290</v>
      </c>
      <c r="G16" s="15">
        <f>'[1]21'!H18</f>
        <v>290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'[1]21'!B19</f>
        <v>290</v>
      </c>
      <c r="C17" s="16">
        <f>'[1]21'!C19</f>
        <v>0</v>
      </c>
      <c r="D17" s="16">
        <f>'[1]21'!D19</f>
        <v>0</v>
      </c>
      <c r="E17" s="16">
        <f>'[1]21'!E19</f>
        <v>0</v>
      </c>
      <c r="F17" s="15">
        <f t="shared" si="6"/>
        <v>290</v>
      </c>
      <c r="G17" s="15">
        <f>'[1]21'!H19</f>
        <v>290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'[1]21'!B20</f>
        <v>290</v>
      </c>
      <c r="C18" s="16">
        <f>'[1]21'!C20</f>
        <v>0</v>
      </c>
      <c r="D18" s="16">
        <f>'[1]21'!D20</f>
        <v>0</v>
      </c>
      <c r="E18" s="16">
        <f>'[1]21'!E20</f>
        <v>0</v>
      </c>
      <c r="F18" s="15">
        <f t="shared" si="6"/>
        <v>290</v>
      </c>
      <c r="G18" s="15">
        <f>'[1]21'!H20</f>
        <v>290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'[1]21'!B21</f>
        <v>290</v>
      </c>
      <c r="C19" s="16">
        <f>'[1]21'!C21</f>
        <v>0</v>
      </c>
      <c r="D19" s="16">
        <f>'[1]21'!D21</f>
        <v>0</v>
      </c>
      <c r="E19" s="16">
        <f>'[1]21'!E21</f>
        <v>0</v>
      </c>
      <c r="F19" s="15">
        <f t="shared" si="6"/>
        <v>290</v>
      </c>
      <c r="G19" s="15">
        <f>'[1]21'!H21</f>
        <v>290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'[1]21'!B22</f>
        <v>290</v>
      </c>
      <c r="C20" s="16">
        <f>'[1]21'!C22</f>
        <v>0</v>
      </c>
      <c r="D20" s="16">
        <f>'[1]21'!D22</f>
        <v>0</v>
      </c>
      <c r="E20" s="16">
        <f>'[1]21'!E22</f>
        <v>0</v>
      </c>
      <c r="F20" s="15">
        <f t="shared" si="6"/>
        <v>290</v>
      </c>
      <c r="G20" s="15">
        <f>'[1]21'!H22</f>
        <v>290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'[1]21'!B23</f>
        <v>290</v>
      </c>
      <c r="C21" s="16">
        <f>'[1]21'!C23</f>
        <v>0</v>
      </c>
      <c r="D21" s="16">
        <f>'[1]21'!D23</f>
        <v>0</v>
      </c>
      <c r="E21" s="16">
        <f>'[1]21'!E23</f>
        <v>0</v>
      </c>
      <c r="F21" s="15">
        <f t="shared" si="6"/>
        <v>290</v>
      </c>
      <c r="G21" s="15">
        <f>'[1]21'!H23</f>
        <v>290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'[1]21'!B24</f>
        <v>290</v>
      </c>
      <c r="C22" s="16">
        <f>'[1]21'!C24</f>
        <v>0</v>
      </c>
      <c r="D22" s="16">
        <f>'[1]21'!D24</f>
        <v>0</v>
      </c>
      <c r="E22" s="16">
        <f>'[1]21'!E24</f>
        <v>0</v>
      </c>
      <c r="F22" s="15">
        <f t="shared" si="6"/>
        <v>290</v>
      </c>
      <c r="G22" s="15">
        <f>'[1]21'!H24</f>
        <v>290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'[1]21'!B25</f>
        <v>290</v>
      </c>
      <c r="C23" s="16">
        <f>'[1]21'!C25</f>
        <v>0</v>
      </c>
      <c r="D23" s="16">
        <f>'[1]21'!D25</f>
        <v>0</v>
      </c>
      <c r="E23" s="16">
        <f>'[1]21'!E25</f>
        <v>0</v>
      </c>
      <c r="F23" s="15">
        <f t="shared" si="6"/>
        <v>290</v>
      </c>
      <c r="G23" s="15">
        <f>'[1]21'!H25</f>
        <v>290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'[1]21'!B26</f>
        <v>290</v>
      </c>
      <c r="C24" s="16">
        <f>'[1]21'!C26</f>
        <v>0</v>
      </c>
      <c r="D24" s="16">
        <f>'[1]21'!D26</f>
        <v>0</v>
      </c>
      <c r="E24" s="16">
        <f>'[1]21'!E26</f>
        <v>0</v>
      </c>
      <c r="F24" s="15">
        <f t="shared" si="6"/>
        <v>290</v>
      </c>
      <c r="G24" s="15">
        <f>'[1]21'!H26</f>
        <v>290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'[1]21'!B27</f>
        <v>290</v>
      </c>
      <c r="C25" s="16">
        <f>'[1]21'!C27</f>
        <v>0</v>
      </c>
      <c r="D25" s="16">
        <f>'[1]21'!D27</f>
        <v>0</v>
      </c>
      <c r="E25" s="16">
        <f>'[1]21'!E27</f>
        <v>0</v>
      </c>
      <c r="F25" s="15">
        <f t="shared" si="6"/>
        <v>290</v>
      </c>
      <c r="G25" s="15">
        <f>'[1]21'!H27</f>
        <v>290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'[1]21'!B28</f>
        <v>290</v>
      </c>
      <c r="C26" s="16">
        <f>'[1]21'!C28</f>
        <v>0</v>
      </c>
      <c r="D26" s="16">
        <f>'[1]21'!D28</f>
        <v>0</v>
      </c>
      <c r="E26" s="16">
        <f>'[1]21'!E28</f>
        <v>0</v>
      </c>
      <c r="F26" s="15">
        <f t="shared" si="6"/>
        <v>290</v>
      </c>
      <c r="G26" s="15">
        <f>'[1]21'!H28</f>
        <v>290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'[1]21'!B29</f>
        <v>290</v>
      </c>
      <c r="C27" s="16">
        <f>'[1]21'!C29</f>
        <v>0</v>
      </c>
      <c r="D27" s="16">
        <f>'[1]21'!D29</f>
        <v>0</v>
      </c>
      <c r="E27" s="16">
        <f>'[1]21'!E29</f>
        <v>0</v>
      </c>
      <c r="F27" s="15">
        <f t="shared" si="6"/>
        <v>290</v>
      </c>
      <c r="G27" s="15">
        <f>'[1]21'!H29</f>
        <v>290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'[1]21'!B30</f>
        <v>290</v>
      </c>
      <c r="C28" s="16">
        <f>'[1]21'!C30</f>
        <v>0</v>
      </c>
      <c r="D28" s="16">
        <f>'[1]21'!D30</f>
        <v>0</v>
      </c>
      <c r="E28" s="16">
        <f>'[1]21'!E30</f>
        <v>0</v>
      </c>
      <c r="F28" s="15">
        <f t="shared" si="6"/>
        <v>290</v>
      </c>
      <c r="G28" s="15">
        <f>'[1]21'!H30</f>
        <v>290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'[1]21'!B31</f>
        <v>290</v>
      </c>
      <c r="C29" s="16">
        <f>'[1]21'!C31</f>
        <v>0</v>
      </c>
      <c r="D29" s="16">
        <f>'[1]21'!D31</f>
        <v>0</v>
      </c>
      <c r="E29" s="16">
        <f>'[1]21'!E31</f>
        <v>0</v>
      </c>
      <c r="F29" s="15">
        <f t="shared" si="6"/>
        <v>290</v>
      </c>
      <c r="G29" s="15">
        <f>'[1]21'!H31</f>
        <v>290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'[1]21'!B32</f>
        <v>290</v>
      </c>
      <c r="C30" s="16">
        <f>'[1]21'!C32</f>
        <v>0</v>
      </c>
      <c r="D30" s="16">
        <f>'[1]21'!D32</f>
        <v>0</v>
      </c>
      <c r="E30" s="16">
        <f>'[1]21'!E32</f>
        <v>0</v>
      </c>
      <c r="F30" s="15">
        <f t="shared" si="6"/>
        <v>290</v>
      </c>
      <c r="G30" s="15">
        <f>'[1]21'!H32</f>
        <v>290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'[1]21'!B33</f>
        <v>290</v>
      </c>
      <c r="C31" s="16">
        <f>'[1]21'!C33</f>
        <v>0</v>
      </c>
      <c r="D31" s="16">
        <f>'[1]21'!D33</f>
        <v>0</v>
      </c>
      <c r="E31" s="16">
        <f>'[1]21'!E33</f>
        <v>0</v>
      </c>
      <c r="F31" s="15">
        <f t="shared" si="6"/>
        <v>290</v>
      </c>
      <c r="G31" s="15">
        <f>'[1]21'!H33</f>
        <v>290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'[1]21'!B34</f>
        <v>290</v>
      </c>
      <c r="C32" s="16">
        <f>'[1]21'!C34</f>
        <v>0</v>
      </c>
      <c r="D32" s="16">
        <f>'[1]21'!D34</f>
        <v>0</v>
      </c>
      <c r="E32" s="16">
        <f>'[1]21'!E34</f>
        <v>0</v>
      </c>
      <c r="F32" s="15">
        <f t="shared" si="6"/>
        <v>290</v>
      </c>
      <c r="G32" s="15">
        <f>'[1]21'!H34</f>
        <v>290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'[1]21'!B35</f>
        <v>290</v>
      </c>
      <c r="C33" s="16">
        <f>'[1]21'!C35</f>
        <v>0</v>
      </c>
      <c r="D33" s="16">
        <f>'[1]21'!D35</f>
        <v>0</v>
      </c>
      <c r="E33" s="16">
        <f>'[1]21'!E35</f>
        <v>0</v>
      </c>
      <c r="F33" s="15">
        <f t="shared" si="6"/>
        <v>290</v>
      </c>
      <c r="G33" s="15">
        <f>'[1]21'!H35</f>
        <v>290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'[1]21'!B36</f>
        <v>290</v>
      </c>
      <c r="C34" s="16">
        <f>'[1]21'!C36</f>
        <v>0</v>
      </c>
      <c r="D34" s="16">
        <f>'[1]21'!D36</f>
        <v>0</v>
      </c>
      <c r="E34" s="16">
        <f>'[1]21'!E36</f>
        <v>0</v>
      </c>
      <c r="F34" s="15">
        <f t="shared" si="6"/>
        <v>290</v>
      </c>
      <c r="G34" s="15">
        <f>'[1]21'!H36</f>
        <v>290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'[1]21'!B37</f>
        <v>290</v>
      </c>
      <c r="C35" s="16">
        <f>'[1]21'!C37</f>
        <v>0</v>
      </c>
      <c r="D35" s="16">
        <f>'[1]21'!D37</f>
        <v>0</v>
      </c>
      <c r="E35" s="16">
        <f>'[1]21'!E37</f>
        <v>0</v>
      </c>
      <c r="F35" s="15">
        <f t="shared" si="6"/>
        <v>290</v>
      </c>
      <c r="G35" s="15">
        <f>'[1]21'!H37</f>
        <v>290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'[1]21'!B38</f>
        <v>290</v>
      </c>
      <c r="C36" s="16">
        <f>'[1]21'!C38</f>
        <v>0</v>
      </c>
      <c r="D36" s="16">
        <f>'[1]21'!D38</f>
        <v>0</v>
      </c>
      <c r="E36" s="16">
        <f>'[1]21'!E38</f>
        <v>0</v>
      </c>
      <c r="F36" s="15">
        <f t="shared" si="6"/>
        <v>290</v>
      </c>
      <c r="G36" s="15">
        <f>'[1]21'!H38</f>
        <v>290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'[1]21'!B39</f>
        <v>290</v>
      </c>
      <c r="C37" s="16">
        <f>'[1]21'!C39</f>
        <v>0</v>
      </c>
      <c r="D37" s="16">
        <f>'[1]21'!D39</f>
        <v>0</v>
      </c>
      <c r="E37" s="16">
        <f>'[1]21'!E39</f>
        <v>0</v>
      </c>
      <c r="F37" s="15">
        <f t="shared" si="6"/>
        <v>290</v>
      </c>
      <c r="G37" s="15">
        <f>'[1]21'!H39</f>
        <v>290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'[1]21'!B40</f>
        <v>290</v>
      </c>
      <c r="C38" s="16">
        <f>'[1]21'!C40</f>
        <v>0</v>
      </c>
      <c r="D38" s="16">
        <f>'[1]21'!D40</f>
        <v>0</v>
      </c>
      <c r="E38" s="16">
        <f>'[1]21'!E40</f>
        <v>0</v>
      </c>
      <c r="F38" s="15">
        <f t="shared" si="6"/>
        <v>290</v>
      </c>
      <c r="G38" s="15">
        <f>'[1]21'!H40</f>
        <v>290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'[1]21'!B41</f>
        <v>290</v>
      </c>
      <c r="C39" s="16">
        <f>'[1]21'!C41</f>
        <v>0</v>
      </c>
      <c r="D39" s="16">
        <f>'[1]21'!D41</f>
        <v>0</v>
      </c>
      <c r="E39" s="16">
        <f>'[1]21'!E41</f>
        <v>0</v>
      </c>
      <c r="F39" s="15">
        <f t="shared" si="6"/>
        <v>290</v>
      </c>
      <c r="G39" s="15">
        <f>'[1]21'!H41</f>
        <v>290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'[1]21'!B42</f>
        <v>290</v>
      </c>
      <c r="C40" s="16">
        <f>'[1]21'!C42</f>
        <v>0</v>
      </c>
      <c r="D40" s="16">
        <f>'[1]21'!D42</f>
        <v>0</v>
      </c>
      <c r="E40" s="16">
        <f>'[1]21'!E42</f>
        <v>0</v>
      </c>
      <c r="F40" s="15">
        <f t="shared" si="6"/>
        <v>290</v>
      </c>
      <c r="G40" s="15">
        <f>'[1]21'!H42</f>
        <v>290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'[1]21'!B43</f>
        <v>290</v>
      </c>
      <c r="C41" s="16">
        <f>'[1]21'!C43</f>
        <v>0</v>
      </c>
      <c r="D41" s="16">
        <f>'[1]21'!D43</f>
        <v>0</v>
      </c>
      <c r="E41" s="16">
        <f>'[1]21'!E43</f>
        <v>0</v>
      </c>
      <c r="F41" s="15">
        <f t="shared" si="6"/>
        <v>290</v>
      </c>
      <c r="G41" s="15">
        <f>'[1]21'!H43</f>
        <v>290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'[1]21'!B44</f>
        <v>290</v>
      </c>
      <c r="C42" s="16">
        <f>'[1]21'!C44</f>
        <v>0</v>
      </c>
      <c r="D42" s="16">
        <f>'[1]21'!D44</f>
        <v>0</v>
      </c>
      <c r="E42" s="16">
        <f>'[1]21'!E44</f>
        <v>0</v>
      </c>
      <c r="F42" s="15">
        <f t="shared" si="6"/>
        <v>290</v>
      </c>
      <c r="G42" s="15">
        <f>'[1]21'!H44</f>
        <v>290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'[1]21'!B45</f>
        <v>290</v>
      </c>
      <c r="C43" s="16">
        <f>'[1]21'!C45</f>
        <v>0</v>
      </c>
      <c r="D43" s="16">
        <f>'[1]21'!D45</f>
        <v>0</v>
      </c>
      <c r="E43" s="16">
        <f>'[1]21'!E45</f>
        <v>0</v>
      </c>
      <c r="F43" s="15">
        <f t="shared" si="6"/>
        <v>290</v>
      </c>
      <c r="G43" s="15">
        <f>'[1]21'!H45</f>
        <v>290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'[1]21'!B46</f>
        <v>290</v>
      </c>
      <c r="C44" s="16">
        <f>'[1]21'!C46</f>
        <v>0</v>
      </c>
      <c r="D44" s="16">
        <f>'[1]21'!D46</f>
        <v>0</v>
      </c>
      <c r="E44" s="16">
        <f>'[1]21'!E46</f>
        <v>0</v>
      </c>
      <c r="F44" s="15">
        <f t="shared" si="6"/>
        <v>290</v>
      </c>
      <c r="G44" s="15">
        <f>'[1]21'!H46</f>
        <v>290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'[1]21'!B47</f>
        <v>290</v>
      </c>
      <c r="C45" s="16">
        <f>'[1]21'!C47</f>
        <v>0</v>
      </c>
      <c r="D45" s="16">
        <f>'[1]21'!D47</f>
        <v>0</v>
      </c>
      <c r="E45" s="16">
        <f>'[1]21'!E47</f>
        <v>0</v>
      </c>
      <c r="F45" s="15">
        <f t="shared" si="6"/>
        <v>290</v>
      </c>
      <c r="G45" s="15">
        <f>'[1]21'!H47</f>
        <v>290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'[1]21'!B48</f>
        <v>290</v>
      </c>
      <c r="C46" s="16">
        <f>'[1]21'!C48</f>
        <v>0</v>
      </c>
      <c r="D46" s="16">
        <f>'[1]21'!D48</f>
        <v>0</v>
      </c>
      <c r="E46" s="16">
        <f>'[1]21'!E48</f>
        <v>0</v>
      </c>
      <c r="F46" s="15">
        <f t="shared" si="6"/>
        <v>290</v>
      </c>
      <c r="G46" s="15">
        <f>'[1]21'!H48</f>
        <v>290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'[1]21'!B49</f>
        <v>290</v>
      </c>
      <c r="C47" s="16">
        <f>'[1]21'!C49</f>
        <v>0</v>
      </c>
      <c r="D47" s="16">
        <f>'[1]21'!D49</f>
        <v>0</v>
      </c>
      <c r="E47" s="16">
        <f>'[1]21'!E49</f>
        <v>0</v>
      </c>
      <c r="F47" s="15">
        <f t="shared" si="6"/>
        <v>290</v>
      </c>
      <c r="G47" s="15">
        <f>'[1]21'!H49</f>
        <v>290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'[1]21'!B50</f>
        <v>290</v>
      </c>
      <c r="C48" s="16">
        <f>'[1]21'!C50</f>
        <v>0</v>
      </c>
      <c r="D48" s="16">
        <f>'[1]21'!D50</f>
        <v>0</v>
      </c>
      <c r="E48" s="16">
        <f>'[1]21'!E50</f>
        <v>0</v>
      </c>
      <c r="F48" s="15">
        <f t="shared" si="6"/>
        <v>290</v>
      </c>
      <c r="G48" s="15">
        <f>'[1]21'!H50</f>
        <v>290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'[1]21'!B51</f>
        <v>290</v>
      </c>
      <c r="C49" s="16">
        <f>'[1]21'!C51</f>
        <v>0</v>
      </c>
      <c r="D49" s="16">
        <f>'[1]21'!D51</f>
        <v>0</v>
      </c>
      <c r="E49" s="16">
        <f>'[1]21'!E51</f>
        <v>0</v>
      </c>
      <c r="F49" s="15">
        <f t="shared" si="6"/>
        <v>290</v>
      </c>
      <c r="G49" s="15">
        <f>'[1]21'!H51</f>
        <v>290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'[1]21'!B52</f>
        <v>290</v>
      </c>
      <c r="C50" s="16">
        <f>'[1]21'!C52</f>
        <v>0</v>
      </c>
      <c r="D50" s="16">
        <f>'[1]21'!D52</f>
        <v>0</v>
      </c>
      <c r="E50" s="16">
        <f>'[1]21'!E52</f>
        <v>0</v>
      </c>
      <c r="F50" s="15">
        <f t="shared" si="6"/>
        <v>290</v>
      </c>
      <c r="G50" s="15">
        <f>'[1]21'!H52</f>
        <v>290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'[1]21'!B53</f>
        <v>290</v>
      </c>
      <c r="C51" s="16">
        <f>'[1]21'!C53</f>
        <v>0</v>
      </c>
      <c r="D51" s="16">
        <f>'[1]21'!D53</f>
        <v>0</v>
      </c>
      <c r="E51" s="16">
        <f>'[1]21'!E53</f>
        <v>0</v>
      </c>
      <c r="F51" s="15">
        <f t="shared" si="6"/>
        <v>290</v>
      </c>
      <c r="G51" s="15">
        <f>'[1]21'!H53</f>
        <v>290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'[1]21'!B54</f>
        <v>290</v>
      </c>
      <c r="C52" s="16">
        <f>'[1]21'!C54</f>
        <v>0</v>
      </c>
      <c r="D52" s="16">
        <f>'[1]21'!D54</f>
        <v>0</v>
      </c>
      <c r="E52" s="16">
        <f>'[1]21'!E54</f>
        <v>0</v>
      </c>
      <c r="F52" s="15">
        <f t="shared" si="6"/>
        <v>290</v>
      </c>
      <c r="G52" s="15">
        <f>'[1]21'!H54</f>
        <v>290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'[1]21'!B55</f>
        <v>290</v>
      </c>
      <c r="C53" s="16">
        <f>'[1]21'!C55</f>
        <v>0</v>
      </c>
      <c r="D53" s="16">
        <f>'[1]21'!D55</f>
        <v>0</v>
      </c>
      <c r="E53" s="16">
        <f>'[1]21'!E55</f>
        <v>0</v>
      </c>
      <c r="F53" s="15">
        <f t="shared" si="6"/>
        <v>290</v>
      </c>
      <c r="G53" s="15">
        <f>'[1]21'!H55</f>
        <v>290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'[1]21'!B56</f>
        <v>290</v>
      </c>
      <c r="C54" s="16">
        <f>'[1]21'!C56</f>
        <v>0</v>
      </c>
      <c r="D54" s="16">
        <f>'[1]21'!D56</f>
        <v>0</v>
      </c>
      <c r="E54" s="16">
        <f>'[1]21'!E56</f>
        <v>0</v>
      </c>
      <c r="F54" s="15">
        <f t="shared" si="6"/>
        <v>290</v>
      </c>
      <c r="G54" s="15">
        <f>'[1]21'!H56</f>
        <v>290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'[1]21'!B57</f>
        <v>290</v>
      </c>
      <c r="C55" s="16">
        <f>'[1]21'!C57</f>
        <v>0</v>
      </c>
      <c r="D55" s="16">
        <f>'[1]21'!D57</f>
        <v>0</v>
      </c>
      <c r="E55" s="16">
        <f>'[1]21'!E57</f>
        <v>0</v>
      </c>
      <c r="F55" s="15">
        <f t="shared" si="6"/>
        <v>290</v>
      </c>
      <c r="G55" s="15">
        <f>'[1]21'!H57</f>
        <v>290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'[1]21'!B58</f>
        <v>290</v>
      </c>
      <c r="C56" s="16">
        <f>'[1]21'!C58</f>
        <v>0</v>
      </c>
      <c r="D56" s="16">
        <f>'[1]21'!D58</f>
        <v>0</v>
      </c>
      <c r="E56" s="16">
        <f>'[1]21'!E58</f>
        <v>0</v>
      </c>
      <c r="F56" s="15">
        <f t="shared" si="6"/>
        <v>290</v>
      </c>
      <c r="G56" s="15">
        <f>'[1]21'!H58</f>
        <v>290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'[1]21'!B59</f>
        <v>290</v>
      </c>
      <c r="C57" s="16">
        <f>'[1]21'!C59</f>
        <v>0</v>
      </c>
      <c r="D57" s="16">
        <f>'[1]21'!D59</f>
        <v>0</v>
      </c>
      <c r="E57" s="16">
        <f>'[1]21'!E59</f>
        <v>0</v>
      </c>
      <c r="F57" s="15">
        <f t="shared" si="6"/>
        <v>290</v>
      </c>
      <c r="G57" s="15">
        <f>'[1]21'!H59</f>
        <v>290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'[1]21'!B60</f>
        <v>290</v>
      </c>
      <c r="C58" s="16">
        <f>'[1]21'!C60</f>
        <v>0</v>
      </c>
      <c r="D58" s="16">
        <f>'[1]21'!D60</f>
        <v>0</v>
      </c>
      <c r="E58" s="16">
        <f>'[1]21'!E60</f>
        <v>0</v>
      </c>
      <c r="F58" s="15">
        <f t="shared" si="6"/>
        <v>290</v>
      </c>
      <c r="G58" s="15">
        <f>'[1]21'!H60</f>
        <v>290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'[1]21'!B61</f>
        <v>290</v>
      </c>
      <c r="C59" s="16">
        <f>'[1]21'!C61</f>
        <v>0</v>
      </c>
      <c r="D59" s="16">
        <f>'[1]21'!D61</f>
        <v>0</v>
      </c>
      <c r="E59" s="16">
        <f>'[1]21'!E61</f>
        <v>0</v>
      </c>
      <c r="F59" s="15">
        <f t="shared" si="6"/>
        <v>290</v>
      </c>
      <c r="G59" s="15">
        <f>'[1]21'!H61</f>
        <v>290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'[1]21'!B62</f>
        <v>290</v>
      </c>
      <c r="C60" s="16">
        <f>'[1]21'!C62</f>
        <v>0</v>
      </c>
      <c r="D60" s="16">
        <f>'[1]21'!D62</f>
        <v>0</v>
      </c>
      <c r="E60" s="16">
        <f>'[1]21'!E62</f>
        <v>0</v>
      </c>
      <c r="F60" s="15">
        <f t="shared" si="6"/>
        <v>290</v>
      </c>
      <c r="G60" s="15">
        <f>'[1]21'!H62</f>
        <v>290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'[1]21'!B63</f>
        <v>290</v>
      </c>
      <c r="C61" s="16">
        <f>'[1]21'!C63</f>
        <v>0</v>
      </c>
      <c r="D61" s="16">
        <f>'[1]21'!D63</f>
        <v>0</v>
      </c>
      <c r="E61" s="16">
        <f>'[1]21'!E63</f>
        <v>0</v>
      </c>
      <c r="F61" s="15">
        <f t="shared" si="6"/>
        <v>290</v>
      </c>
      <c r="G61" s="15">
        <f>'[1]21'!H63</f>
        <v>290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'[1]21'!B64</f>
        <v>290</v>
      </c>
      <c r="C62" s="16">
        <f>'[1]21'!C64</f>
        <v>0</v>
      </c>
      <c r="D62" s="16">
        <f>'[1]21'!D64</f>
        <v>0</v>
      </c>
      <c r="E62" s="16">
        <f>'[1]21'!E64</f>
        <v>0</v>
      </c>
      <c r="F62" s="15">
        <f t="shared" si="6"/>
        <v>290</v>
      </c>
      <c r="G62" s="15">
        <f>'[1]21'!H64</f>
        <v>290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'[1]21'!B65</f>
        <v>290</v>
      </c>
      <c r="C63" s="16">
        <f>'[1]21'!C65</f>
        <v>0</v>
      </c>
      <c r="D63" s="16">
        <f>'[1]21'!D65</f>
        <v>0</v>
      </c>
      <c r="E63" s="16">
        <f>'[1]21'!E65</f>
        <v>0</v>
      </c>
      <c r="F63" s="15">
        <f t="shared" si="6"/>
        <v>290</v>
      </c>
      <c r="G63" s="15">
        <f>'[1]21'!H65</f>
        <v>290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'[1]21'!B66</f>
        <v>290</v>
      </c>
      <c r="C64" s="16">
        <f>'[1]21'!C66</f>
        <v>0</v>
      </c>
      <c r="D64" s="16">
        <f>'[1]21'!D66</f>
        <v>0</v>
      </c>
      <c r="E64" s="16">
        <f>'[1]21'!E66</f>
        <v>0</v>
      </c>
      <c r="F64" s="15">
        <f t="shared" si="6"/>
        <v>290</v>
      </c>
      <c r="G64" s="15">
        <f>'[1]21'!H66</f>
        <v>290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'[1]21'!B67</f>
        <v>290</v>
      </c>
      <c r="C65" s="16">
        <f>'[1]21'!C67</f>
        <v>0</v>
      </c>
      <c r="D65" s="16">
        <f>'[1]21'!D67</f>
        <v>0</v>
      </c>
      <c r="E65" s="16">
        <f>'[1]21'!E67</f>
        <v>0</v>
      </c>
      <c r="F65" s="15">
        <f t="shared" si="6"/>
        <v>290</v>
      </c>
      <c r="G65" s="15">
        <f>'[1]21'!H67</f>
        <v>290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'[1]21'!B68</f>
        <v>290</v>
      </c>
      <c r="C66" s="16">
        <f>'[1]21'!C68</f>
        <v>0</v>
      </c>
      <c r="D66" s="16">
        <f>'[1]21'!D68</f>
        <v>0</v>
      </c>
      <c r="E66" s="16">
        <f>'[1]21'!E68</f>
        <v>0</v>
      </c>
      <c r="F66" s="15">
        <f t="shared" si="6"/>
        <v>290</v>
      </c>
      <c r="G66" s="15">
        <f>'[1]21'!H68</f>
        <v>290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'[1]21'!B69</f>
        <v>290</v>
      </c>
      <c r="C67" s="16">
        <f>'[1]21'!C69</f>
        <v>0</v>
      </c>
      <c r="D67" s="16">
        <f>'[1]21'!D69</f>
        <v>0</v>
      </c>
      <c r="E67" s="16">
        <f>'[1]21'!E69</f>
        <v>0</v>
      </c>
      <c r="F67" s="15">
        <f t="shared" si="6"/>
        <v>290</v>
      </c>
      <c r="G67" s="15">
        <f>'[1]21'!H69</f>
        <v>290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'[1]21'!B70</f>
        <v>290</v>
      </c>
      <c r="C68" s="16">
        <f>'[1]21'!C70</f>
        <v>0</v>
      </c>
      <c r="D68" s="16">
        <f>'[1]21'!D70</f>
        <v>0</v>
      </c>
      <c r="E68" s="16">
        <f>'[1]21'!E70</f>
        <v>0</v>
      </c>
      <c r="F68" s="15">
        <f t="shared" si="6"/>
        <v>290</v>
      </c>
      <c r="G68" s="15">
        <f>'[1]21'!H70</f>
        <v>290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'[1]21'!B71</f>
        <v>290</v>
      </c>
      <c r="C69" s="16">
        <f>'[1]21'!C71</f>
        <v>0</v>
      </c>
      <c r="D69" s="16">
        <f>'[1]21'!D71</f>
        <v>0</v>
      </c>
      <c r="E69" s="16">
        <f>'[1]21'!E71</f>
        <v>0</v>
      </c>
      <c r="F69" s="15">
        <f t="shared" ref="F69:F98" si="17">SUM(B69:E69)</f>
        <v>290</v>
      </c>
      <c r="G69" s="15">
        <f>'[1]21'!H71</f>
        <v>290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'[1]21'!B72</f>
        <v>290</v>
      </c>
      <c r="C70" s="16">
        <f>'[1]21'!C72</f>
        <v>0</v>
      </c>
      <c r="D70" s="16">
        <f>'[1]21'!D72</f>
        <v>0</v>
      </c>
      <c r="E70" s="16">
        <f>'[1]21'!E72</f>
        <v>0</v>
      </c>
      <c r="F70" s="15">
        <f t="shared" si="17"/>
        <v>290</v>
      </c>
      <c r="G70" s="15">
        <f>'[1]21'!H72</f>
        <v>290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'[1]21'!B73</f>
        <v>290</v>
      </c>
      <c r="C71" s="16">
        <f>'[1]21'!C73</f>
        <v>0</v>
      </c>
      <c r="D71" s="16">
        <f>'[1]21'!D73</f>
        <v>0</v>
      </c>
      <c r="E71" s="16">
        <f>'[1]21'!E73</f>
        <v>0</v>
      </c>
      <c r="F71" s="15">
        <f t="shared" si="17"/>
        <v>290</v>
      </c>
      <c r="G71" s="15">
        <f>'[1]21'!H73</f>
        <v>290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'[1]21'!B74</f>
        <v>290</v>
      </c>
      <c r="C72" s="16">
        <f>'[1]21'!C74</f>
        <v>0</v>
      </c>
      <c r="D72" s="16">
        <f>'[1]21'!D74</f>
        <v>0</v>
      </c>
      <c r="E72" s="16">
        <f>'[1]21'!E74</f>
        <v>0</v>
      </c>
      <c r="F72" s="15">
        <f t="shared" si="17"/>
        <v>290</v>
      </c>
      <c r="G72" s="15">
        <f>'[1]21'!H74</f>
        <v>290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'[1]21'!B75</f>
        <v>290</v>
      </c>
      <c r="C73" s="16">
        <f>'[1]21'!C75</f>
        <v>0</v>
      </c>
      <c r="D73" s="16">
        <f>'[1]21'!D75</f>
        <v>0</v>
      </c>
      <c r="E73" s="16">
        <f>'[1]21'!E75</f>
        <v>0</v>
      </c>
      <c r="F73" s="15">
        <f t="shared" si="17"/>
        <v>290</v>
      </c>
      <c r="G73" s="15">
        <f>'[1]21'!H75</f>
        <v>290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'[1]21'!B76</f>
        <v>290</v>
      </c>
      <c r="C74" s="16">
        <f>'[1]21'!C76</f>
        <v>0</v>
      </c>
      <c r="D74" s="16">
        <f>'[1]21'!D76</f>
        <v>0</v>
      </c>
      <c r="E74" s="16">
        <f>'[1]21'!E76</f>
        <v>0</v>
      </c>
      <c r="F74" s="15">
        <f t="shared" si="17"/>
        <v>290</v>
      </c>
      <c r="G74" s="15">
        <f>'[1]21'!H76</f>
        <v>290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'[1]21'!B77</f>
        <v>290</v>
      </c>
      <c r="C75" s="16">
        <f>'[1]21'!C77</f>
        <v>0</v>
      </c>
      <c r="D75" s="16">
        <f>'[1]21'!D77</f>
        <v>0</v>
      </c>
      <c r="E75" s="16">
        <f>'[1]21'!E77</f>
        <v>0</v>
      </c>
      <c r="F75" s="15">
        <f t="shared" si="17"/>
        <v>290</v>
      </c>
      <c r="G75" s="15">
        <f>'[1]21'!H77</f>
        <v>290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'[1]21'!B78</f>
        <v>290</v>
      </c>
      <c r="C76" s="16">
        <f>'[1]21'!C78</f>
        <v>0</v>
      </c>
      <c r="D76" s="16">
        <f>'[1]21'!D78</f>
        <v>0</v>
      </c>
      <c r="E76" s="16">
        <f>'[1]21'!E78</f>
        <v>0</v>
      </c>
      <c r="F76" s="15">
        <f t="shared" si="17"/>
        <v>290</v>
      </c>
      <c r="G76" s="15">
        <f>'[1]21'!H78</f>
        <v>290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'[1]21'!B79</f>
        <v>290</v>
      </c>
      <c r="C77" s="16">
        <f>'[1]21'!C79</f>
        <v>0</v>
      </c>
      <c r="D77" s="16">
        <f>'[1]21'!D79</f>
        <v>0</v>
      </c>
      <c r="E77" s="16">
        <f>'[1]21'!E79</f>
        <v>0</v>
      </c>
      <c r="F77" s="15">
        <f t="shared" si="17"/>
        <v>290</v>
      </c>
      <c r="G77" s="15">
        <f>'[1]21'!H79</f>
        <v>290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'[1]21'!B80</f>
        <v>290</v>
      </c>
      <c r="C78" s="16">
        <f>'[1]21'!C80</f>
        <v>0</v>
      </c>
      <c r="D78" s="16">
        <f>'[1]21'!D80</f>
        <v>0</v>
      </c>
      <c r="E78" s="16">
        <f>'[1]21'!E80</f>
        <v>0</v>
      </c>
      <c r="F78" s="15">
        <f t="shared" si="17"/>
        <v>290</v>
      </c>
      <c r="G78" s="15">
        <f>'[1]21'!H80</f>
        <v>290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'[1]21'!B81</f>
        <v>290</v>
      </c>
      <c r="C79" s="16">
        <f>'[1]21'!C81</f>
        <v>0</v>
      </c>
      <c r="D79" s="16">
        <f>'[1]21'!D81</f>
        <v>0</v>
      </c>
      <c r="E79" s="16">
        <f>'[1]21'!E81</f>
        <v>0</v>
      </c>
      <c r="F79" s="15">
        <f t="shared" si="17"/>
        <v>290</v>
      </c>
      <c r="G79" s="15">
        <f>'[1]21'!H81</f>
        <v>290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'[1]21'!B82</f>
        <v>290</v>
      </c>
      <c r="C80" s="16">
        <f>'[1]21'!C82</f>
        <v>0</v>
      </c>
      <c r="D80" s="16">
        <f>'[1]21'!D82</f>
        <v>0</v>
      </c>
      <c r="E80" s="16">
        <f>'[1]21'!E82</f>
        <v>0</v>
      </c>
      <c r="F80" s="15">
        <f t="shared" si="17"/>
        <v>290</v>
      </c>
      <c r="G80" s="15">
        <f>'[1]21'!H82</f>
        <v>290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'[1]21'!B83</f>
        <v>290</v>
      </c>
      <c r="C81" s="16">
        <f>'[1]21'!C83</f>
        <v>0</v>
      </c>
      <c r="D81" s="16">
        <f>'[1]21'!D83</f>
        <v>0</v>
      </c>
      <c r="E81" s="16">
        <f>'[1]21'!E83</f>
        <v>0</v>
      </c>
      <c r="F81" s="15">
        <f t="shared" si="17"/>
        <v>290</v>
      </c>
      <c r="G81" s="15">
        <f>'[1]21'!H83</f>
        <v>290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'[1]21'!B84</f>
        <v>290</v>
      </c>
      <c r="C82" s="16">
        <f>'[1]21'!C84</f>
        <v>0</v>
      </c>
      <c r="D82" s="16">
        <f>'[1]21'!D84</f>
        <v>0</v>
      </c>
      <c r="E82" s="16">
        <f>'[1]21'!E84</f>
        <v>0</v>
      </c>
      <c r="F82" s="15">
        <f t="shared" si="17"/>
        <v>290</v>
      </c>
      <c r="G82" s="15">
        <f>'[1]21'!H84</f>
        <v>290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'[1]21'!B85</f>
        <v>290</v>
      </c>
      <c r="C83" s="16">
        <f>'[1]21'!C85</f>
        <v>0</v>
      </c>
      <c r="D83" s="16">
        <f>'[1]21'!D85</f>
        <v>0</v>
      </c>
      <c r="E83" s="16">
        <f>'[1]21'!E85</f>
        <v>0</v>
      </c>
      <c r="F83" s="15">
        <f t="shared" si="17"/>
        <v>290</v>
      </c>
      <c r="G83" s="15">
        <f>'[1]21'!H85</f>
        <v>290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'[1]21'!B86</f>
        <v>290</v>
      </c>
      <c r="C84" s="16">
        <f>'[1]21'!C86</f>
        <v>0</v>
      </c>
      <c r="D84" s="16">
        <f>'[1]21'!D86</f>
        <v>0</v>
      </c>
      <c r="E84" s="16">
        <f>'[1]21'!E86</f>
        <v>0</v>
      </c>
      <c r="F84" s="15">
        <f t="shared" si="17"/>
        <v>290</v>
      </c>
      <c r="G84" s="15">
        <f>'[1]21'!H86</f>
        <v>290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'[1]21'!B87</f>
        <v>290</v>
      </c>
      <c r="C85" s="16">
        <f>'[1]21'!C87</f>
        <v>0</v>
      </c>
      <c r="D85" s="16">
        <f>'[1]21'!D87</f>
        <v>0</v>
      </c>
      <c r="E85" s="16">
        <f>'[1]21'!E87</f>
        <v>0</v>
      </c>
      <c r="F85" s="15">
        <f t="shared" si="17"/>
        <v>290</v>
      </c>
      <c r="G85" s="15">
        <f>'[1]21'!H87</f>
        <v>290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'[1]21'!B88</f>
        <v>290</v>
      </c>
      <c r="C86" s="16">
        <f>'[1]21'!C88</f>
        <v>0</v>
      </c>
      <c r="D86" s="16">
        <f>'[1]21'!D88</f>
        <v>0</v>
      </c>
      <c r="E86" s="16">
        <f>'[1]21'!E88</f>
        <v>0</v>
      </c>
      <c r="F86" s="15">
        <f t="shared" si="17"/>
        <v>290</v>
      </c>
      <c r="G86" s="15">
        <f>'[1]21'!H88</f>
        <v>290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'[1]21'!B89</f>
        <v>290</v>
      </c>
      <c r="C87" s="16">
        <f>'[1]21'!C89</f>
        <v>0</v>
      </c>
      <c r="D87" s="16">
        <f>'[1]21'!D89</f>
        <v>0</v>
      </c>
      <c r="E87" s="16">
        <f>'[1]21'!E89</f>
        <v>0</v>
      </c>
      <c r="F87" s="15">
        <f t="shared" si="17"/>
        <v>290</v>
      </c>
      <c r="G87" s="15">
        <f>'[1]21'!H89</f>
        <v>290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'[1]21'!B90</f>
        <v>290</v>
      </c>
      <c r="C88" s="16">
        <f>'[1]21'!C90</f>
        <v>0</v>
      </c>
      <c r="D88" s="16">
        <f>'[1]21'!D90</f>
        <v>0</v>
      </c>
      <c r="E88" s="16">
        <f>'[1]21'!E90</f>
        <v>0</v>
      </c>
      <c r="F88" s="15">
        <f t="shared" si="17"/>
        <v>290</v>
      </c>
      <c r="G88" s="15">
        <f>'[1]21'!H90</f>
        <v>290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'[1]21'!B91</f>
        <v>290</v>
      </c>
      <c r="C89" s="16">
        <f>'[1]21'!C91</f>
        <v>0</v>
      </c>
      <c r="D89" s="16">
        <f>'[1]21'!D91</f>
        <v>0</v>
      </c>
      <c r="E89" s="16">
        <f>'[1]21'!E91</f>
        <v>0</v>
      </c>
      <c r="F89" s="15">
        <f t="shared" si="17"/>
        <v>290</v>
      </c>
      <c r="G89" s="15">
        <f>'[1]21'!H91</f>
        <v>290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'[1]21'!B92</f>
        <v>290</v>
      </c>
      <c r="C90" s="16">
        <f>'[1]21'!C92</f>
        <v>0</v>
      </c>
      <c r="D90" s="16">
        <f>'[1]21'!D92</f>
        <v>0</v>
      </c>
      <c r="E90" s="16">
        <f>'[1]21'!E92</f>
        <v>0</v>
      </c>
      <c r="F90" s="15">
        <f t="shared" si="17"/>
        <v>290</v>
      </c>
      <c r="G90" s="15">
        <f>'[1]21'!H92</f>
        <v>290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'[1]21'!B93</f>
        <v>290</v>
      </c>
      <c r="C91" s="16">
        <f>'[1]21'!C93</f>
        <v>0</v>
      </c>
      <c r="D91" s="16">
        <f>'[1]21'!D93</f>
        <v>0</v>
      </c>
      <c r="E91" s="16">
        <f>'[1]21'!E93</f>
        <v>0</v>
      </c>
      <c r="F91" s="15">
        <f t="shared" si="17"/>
        <v>290</v>
      </c>
      <c r="G91" s="15">
        <f>'[1]21'!H93</f>
        <v>290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'[1]21'!B94</f>
        <v>290</v>
      </c>
      <c r="C92" s="16">
        <f>'[1]21'!C94</f>
        <v>0</v>
      </c>
      <c r="D92" s="16">
        <f>'[1]21'!D94</f>
        <v>0</v>
      </c>
      <c r="E92" s="16">
        <f>'[1]21'!E94</f>
        <v>0</v>
      </c>
      <c r="F92" s="15">
        <f t="shared" si="17"/>
        <v>290</v>
      </c>
      <c r="G92" s="15">
        <f>'[1]21'!H94</f>
        <v>290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'[1]21'!B95</f>
        <v>290</v>
      </c>
      <c r="C93" s="16">
        <f>'[1]21'!C95</f>
        <v>0</v>
      </c>
      <c r="D93" s="16">
        <f>'[1]21'!D95</f>
        <v>0</v>
      </c>
      <c r="E93" s="16">
        <f>'[1]21'!E95</f>
        <v>0</v>
      </c>
      <c r="F93" s="15">
        <f t="shared" si="17"/>
        <v>290</v>
      </c>
      <c r="G93" s="15">
        <f>'[1]21'!H95</f>
        <v>290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'[1]21'!B96</f>
        <v>290</v>
      </c>
      <c r="C94" s="16">
        <f>'[1]21'!C96</f>
        <v>0</v>
      </c>
      <c r="D94" s="16">
        <f>'[1]21'!D96</f>
        <v>0</v>
      </c>
      <c r="E94" s="16">
        <f>'[1]21'!E96</f>
        <v>0</v>
      </c>
      <c r="F94" s="15">
        <f t="shared" si="17"/>
        <v>290</v>
      </c>
      <c r="G94" s="15">
        <f>'[1]21'!H96</f>
        <v>290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'[1]21'!B97</f>
        <v>290</v>
      </c>
      <c r="C95" s="16">
        <f>'[1]21'!C97</f>
        <v>0</v>
      </c>
      <c r="D95" s="16">
        <f>'[1]21'!D97</f>
        <v>0</v>
      </c>
      <c r="E95" s="16">
        <f>'[1]21'!E97</f>
        <v>0</v>
      </c>
      <c r="F95" s="15">
        <f t="shared" si="17"/>
        <v>290</v>
      </c>
      <c r="G95" s="15">
        <f>'[1]21'!H97</f>
        <v>290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'[1]21'!B98</f>
        <v>290</v>
      </c>
      <c r="C96" s="16">
        <f>'[1]21'!C98</f>
        <v>0</v>
      </c>
      <c r="D96" s="16">
        <f>'[1]21'!D98</f>
        <v>0</v>
      </c>
      <c r="E96" s="16">
        <f>'[1]21'!E98</f>
        <v>0</v>
      </c>
      <c r="F96" s="15">
        <f t="shared" si="17"/>
        <v>290</v>
      </c>
      <c r="G96" s="15">
        <f>'[1]21'!H98</f>
        <v>290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'[1]21'!B99</f>
        <v>290</v>
      </c>
      <c r="C97" s="16">
        <f>'[1]21'!C99</f>
        <v>0</v>
      </c>
      <c r="D97" s="16">
        <f>'[1]21'!D99</f>
        <v>0</v>
      </c>
      <c r="E97" s="16">
        <f>'[1]21'!E99</f>
        <v>0</v>
      </c>
      <c r="F97" s="15">
        <f t="shared" si="17"/>
        <v>290</v>
      </c>
      <c r="G97" s="15">
        <f>'[1]21'!H99</f>
        <v>290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'[1]21'!B100</f>
        <v>290</v>
      </c>
      <c r="C98" s="16">
        <f>'[1]21'!C100</f>
        <v>0</v>
      </c>
      <c r="D98" s="16">
        <f>'[1]21'!D100</f>
        <v>0</v>
      </c>
      <c r="E98" s="16">
        <f>'[1]21'!E100</f>
        <v>0</v>
      </c>
      <c r="F98" s="15">
        <f t="shared" si="17"/>
        <v>290</v>
      </c>
      <c r="G98" s="15">
        <f>'[1]21'!H100</f>
        <v>290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64" workbookViewId="0">
      <selection activeCell="U74" sqref="U74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'[2]21'!B5</f>
        <v>75</v>
      </c>
      <c r="C3" s="200">
        <f>'[2]21'!C5</f>
        <v>0</v>
      </c>
      <c r="D3" s="200">
        <f>'[2]21'!D5</f>
        <v>0</v>
      </c>
      <c r="E3" s="200">
        <f>'[2]21'!E5</f>
        <v>0</v>
      </c>
      <c r="F3" s="15">
        <f>SUM(B3:E3)</f>
        <v>75</v>
      </c>
      <c r="G3" s="199">
        <f>'[2]21'!H5</f>
        <v>35</v>
      </c>
      <c r="H3" s="200">
        <f>'[2]21'!I5</f>
        <v>0</v>
      </c>
      <c r="I3" s="200">
        <f>'[2]21'!J5</f>
        <v>0</v>
      </c>
      <c r="J3" s="200">
        <f>'[2]21'!K5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25</v>
      </c>
    </row>
    <row r="4" spans="1:19">
      <c r="A4" s="8" t="s">
        <v>46</v>
      </c>
      <c r="B4" s="199">
        <f>'[2]21'!B6</f>
        <v>75</v>
      </c>
      <c r="C4" s="200">
        <f>'[2]21'!C6</f>
        <v>0</v>
      </c>
      <c r="D4" s="200">
        <f>'[2]21'!D6</f>
        <v>0</v>
      </c>
      <c r="E4" s="200">
        <f>'[2]21'!E6</f>
        <v>0</v>
      </c>
      <c r="F4" s="15">
        <f>SUM(B4:E4)</f>
        <v>75</v>
      </c>
      <c r="G4" s="199">
        <f>'[2]21'!H6</f>
        <v>35</v>
      </c>
      <c r="H4" s="200">
        <f>'[2]21'!I6</f>
        <v>0</v>
      </c>
      <c r="I4" s="200">
        <f>'[2]21'!J6</f>
        <v>0</v>
      </c>
      <c r="J4" s="200">
        <f>'[2]21'!K6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25</v>
      </c>
    </row>
    <row r="5" spans="1:19">
      <c r="A5" s="8" t="s">
        <v>47</v>
      </c>
      <c r="B5" s="199">
        <f>'[2]21'!B7</f>
        <v>75</v>
      </c>
      <c r="C5" s="200">
        <f>'[2]21'!C7</f>
        <v>0</v>
      </c>
      <c r="D5" s="200">
        <f>'[2]21'!D7</f>
        <v>0</v>
      </c>
      <c r="E5" s="200">
        <f>'[2]21'!E7</f>
        <v>0</v>
      </c>
      <c r="F5" s="15">
        <f t="shared" ref="F5:F68" si="6">SUM(B5:E5)</f>
        <v>75</v>
      </c>
      <c r="G5" s="199">
        <f>'[2]21'!H7</f>
        <v>35</v>
      </c>
      <c r="H5" s="200">
        <f>'[2]21'!I7</f>
        <v>0</v>
      </c>
      <c r="I5" s="200">
        <f>'[2]21'!J7</f>
        <v>0</v>
      </c>
      <c r="J5" s="200">
        <f>'[2]21'!K7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25</v>
      </c>
    </row>
    <row r="6" spans="1:19">
      <c r="A6" s="8" t="s">
        <v>48</v>
      </c>
      <c r="B6" s="199">
        <f>'[2]21'!B8</f>
        <v>75</v>
      </c>
      <c r="C6" s="200">
        <f>'[2]21'!C8</f>
        <v>0</v>
      </c>
      <c r="D6" s="200">
        <f>'[2]21'!D8</f>
        <v>0</v>
      </c>
      <c r="E6" s="200">
        <f>'[2]21'!E8</f>
        <v>0</v>
      </c>
      <c r="F6" s="15">
        <f t="shared" si="6"/>
        <v>75</v>
      </c>
      <c r="G6" s="199">
        <f>'[2]21'!H8</f>
        <v>35</v>
      </c>
      <c r="H6" s="200">
        <f>'[2]21'!I8</f>
        <v>0</v>
      </c>
      <c r="I6" s="200">
        <f>'[2]21'!J8</f>
        <v>0</v>
      </c>
      <c r="J6" s="200">
        <f>'[2]21'!K8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34</v>
      </c>
    </row>
    <row r="7" spans="1:19">
      <c r="A7" s="8" t="s">
        <v>49</v>
      </c>
      <c r="B7" s="199">
        <f>'[2]21'!B9</f>
        <v>75</v>
      </c>
      <c r="C7" s="200">
        <f>'[2]21'!C9</f>
        <v>0</v>
      </c>
      <c r="D7" s="200">
        <f>'[2]21'!D9</f>
        <v>0</v>
      </c>
      <c r="E7" s="200">
        <f>'[2]21'!E9</f>
        <v>0</v>
      </c>
      <c r="F7" s="15">
        <f t="shared" si="6"/>
        <v>75</v>
      </c>
      <c r="G7" s="199">
        <f>'[2]21'!H9</f>
        <v>35</v>
      </c>
      <c r="H7" s="200">
        <f>'[2]21'!I9</f>
        <v>0</v>
      </c>
      <c r="I7" s="200">
        <f>'[2]21'!J9</f>
        <v>0</v>
      </c>
      <c r="J7" s="200">
        <f>'[2]21'!K9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34</v>
      </c>
    </row>
    <row r="8" spans="1:19">
      <c r="A8" s="8" t="s">
        <v>50</v>
      </c>
      <c r="B8" s="199">
        <f>'[2]21'!B10</f>
        <v>75</v>
      </c>
      <c r="C8" s="200">
        <f>'[2]21'!C10</f>
        <v>0</v>
      </c>
      <c r="D8" s="200">
        <f>'[2]21'!D10</f>
        <v>0</v>
      </c>
      <c r="E8" s="200">
        <f>'[2]21'!E10</f>
        <v>0</v>
      </c>
      <c r="F8" s="15">
        <f t="shared" si="6"/>
        <v>75</v>
      </c>
      <c r="G8" s="199">
        <f>'[2]21'!H10</f>
        <v>35</v>
      </c>
      <c r="H8" s="200">
        <f>'[2]21'!I10</f>
        <v>0</v>
      </c>
      <c r="I8" s="200">
        <f>'[2]21'!J10</f>
        <v>0</v>
      </c>
      <c r="J8" s="200">
        <f>'[2]21'!K10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34</v>
      </c>
    </row>
    <row r="9" spans="1:19">
      <c r="A9" s="8" t="s">
        <v>51</v>
      </c>
      <c r="B9" s="199">
        <f>'[2]21'!B11</f>
        <v>75</v>
      </c>
      <c r="C9" s="200">
        <f>'[2]21'!C11</f>
        <v>0</v>
      </c>
      <c r="D9" s="200">
        <f>'[2]21'!D11</f>
        <v>0</v>
      </c>
      <c r="E9" s="200">
        <f>'[2]21'!E11</f>
        <v>0</v>
      </c>
      <c r="F9" s="15">
        <f t="shared" si="6"/>
        <v>75</v>
      </c>
      <c r="G9" s="199">
        <f>'[2]21'!H11</f>
        <v>35</v>
      </c>
      <c r="H9" s="200">
        <f>'[2]21'!I11</f>
        <v>0</v>
      </c>
      <c r="I9" s="200">
        <f>'[2]21'!J11</f>
        <v>0</v>
      </c>
      <c r="J9" s="200">
        <f>'[2]21'!K11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34</v>
      </c>
    </row>
    <row r="10" spans="1:19">
      <c r="A10" s="8" t="s">
        <v>52</v>
      </c>
      <c r="B10" s="199">
        <f>'[2]21'!B12</f>
        <v>75</v>
      </c>
      <c r="C10" s="200">
        <f>'[2]21'!C12</f>
        <v>0</v>
      </c>
      <c r="D10" s="200">
        <f>'[2]21'!D12</f>
        <v>0</v>
      </c>
      <c r="E10" s="200">
        <f>'[2]21'!E12</f>
        <v>0</v>
      </c>
      <c r="F10" s="15">
        <f t="shared" si="6"/>
        <v>75</v>
      </c>
      <c r="G10" s="199">
        <f>'[2]21'!H12</f>
        <v>35</v>
      </c>
      <c r="H10" s="200">
        <f>'[2]21'!I12</f>
        <v>0</v>
      </c>
      <c r="I10" s="200">
        <f>'[2]21'!J12</f>
        <v>0</v>
      </c>
      <c r="J10" s="200">
        <f>'[2]21'!K12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34</v>
      </c>
    </row>
    <row r="11" spans="1:19">
      <c r="A11" s="8" t="s">
        <v>53</v>
      </c>
      <c r="B11" s="199">
        <f>'[2]21'!B13</f>
        <v>75</v>
      </c>
      <c r="C11" s="200">
        <f>'[2]21'!C13</f>
        <v>0</v>
      </c>
      <c r="D11" s="200">
        <f>'[2]21'!D13</f>
        <v>0</v>
      </c>
      <c r="E11" s="200">
        <f>'[2]21'!E13</f>
        <v>0</v>
      </c>
      <c r="F11" s="15">
        <f t="shared" si="6"/>
        <v>75</v>
      </c>
      <c r="G11" s="199">
        <f>'[2]21'!H13</f>
        <v>35</v>
      </c>
      <c r="H11" s="200">
        <f>'[2]21'!I13</f>
        <v>0</v>
      </c>
      <c r="I11" s="200">
        <f>'[2]21'!J13</f>
        <v>0</v>
      </c>
      <c r="J11" s="200">
        <f>'[2]21'!K13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34</v>
      </c>
    </row>
    <row r="12" spans="1:19">
      <c r="A12" s="8" t="s">
        <v>54</v>
      </c>
      <c r="B12" s="199">
        <f>'[2]21'!B14</f>
        <v>75</v>
      </c>
      <c r="C12" s="200">
        <f>'[2]21'!C14</f>
        <v>0</v>
      </c>
      <c r="D12" s="200">
        <f>'[2]21'!D14</f>
        <v>0</v>
      </c>
      <c r="E12" s="200">
        <f>'[2]21'!E14</f>
        <v>0</v>
      </c>
      <c r="F12" s="15">
        <f t="shared" si="6"/>
        <v>75</v>
      </c>
      <c r="G12" s="199">
        <f>'[2]21'!H14</f>
        <v>35</v>
      </c>
      <c r="H12" s="200">
        <f>'[2]21'!I14</f>
        <v>0</v>
      </c>
      <c r="I12" s="200">
        <f>'[2]21'!J14</f>
        <v>0</v>
      </c>
      <c r="J12" s="200">
        <f>'[2]21'!K14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34</v>
      </c>
    </row>
    <row r="13" spans="1:19">
      <c r="A13" s="8" t="s">
        <v>55</v>
      </c>
      <c r="B13" s="199">
        <f>'[2]21'!B15</f>
        <v>75</v>
      </c>
      <c r="C13" s="200">
        <f>'[2]21'!C15</f>
        <v>0</v>
      </c>
      <c r="D13" s="200">
        <f>'[2]21'!D15</f>
        <v>0</v>
      </c>
      <c r="E13" s="200">
        <f>'[2]21'!E15</f>
        <v>0</v>
      </c>
      <c r="F13" s="15">
        <f t="shared" si="6"/>
        <v>75</v>
      </c>
      <c r="G13" s="199">
        <f>'[2]21'!H15</f>
        <v>35</v>
      </c>
      <c r="H13" s="200">
        <f>'[2]21'!I15</f>
        <v>0</v>
      </c>
      <c r="I13" s="200">
        <f>'[2]21'!J15</f>
        <v>0</v>
      </c>
      <c r="J13" s="200">
        <f>'[2]21'!K15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'[2]21'!B16</f>
        <v>75</v>
      </c>
      <c r="C14" s="200">
        <f>'[2]21'!C16</f>
        <v>0</v>
      </c>
      <c r="D14" s="200">
        <f>'[2]21'!D16</f>
        <v>0</v>
      </c>
      <c r="E14" s="200">
        <f>'[2]21'!E16</f>
        <v>0</v>
      </c>
      <c r="F14" s="15">
        <f t="shared" si="6"/>
        <v>75</v>
      </c>
      <c r="G14" s="199">
        <f>'[2]21'!H16</f>
        <v>35</v>
      </c>
      <c r="H14" s="200">
        <f>'[2]21'!I16</f>
        <v>0</v>
      </c>
      <c r="I14" s="200">
        <f>'[2]21'!J16</f>
        <v>0</v>
      </c>
      <c r="J14" s="200">
        <f>'[2]21'!K16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'[2]21'!B17</f>
        <v>75</v>
      </c>
      <c r="C15" s="200">
        <f>'[2]21'!C17</f>
        <v>0</v>
      </c>
      <c r="D15" s="200">
        <f>'[2]21'!D17</f>
        <v>0</v>
      </c>
      <c r="E15" s="200">
        <f>'[2]21'!E17</f>
        <v>0</v>
      </c>
      <c r="F15" s="15">
        <f t="shared" si="6"/>
        <v>75</v>
      </c>
      <c r="G15" s="199">
        <f>'[2]21'!H17</f>
        <v>35</v>
      </c>
      <c r="H15" s="200">
        <f>'[2]21'!I17</f>
        <v>0</v>
      </c>
      <c r="I15" s="200">
        <f>'[2]21'!J17</f>
        <v>0</v>
      </c>
      <c r="J15" s="200">
        <f>'[2]21'!K17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34</v>
      </c>
    </row>
    <row r="16" spans="1:19">
      <c r="A16" s="8" t="s">
        <v>58</v>
      </c>
      <c r="B16" s="199">
        <f>'[2]21'!B18</f>
        <v>75</v>
      </c>
      <c r="C16" s="200">
        <f>'[2]21'!C18</f>
        <v>0</v>
      </c>
      <c r="D16" s="200">
        <f>'[2]21'!D18</f>
        <v>0</v>
      </c>
      <c r="E16" s="200">
        <f>'[2]21'!E18</f>
        <v>0</v>
      </c>
      <c r="F16" s="15">
        <f t="shared" si="6"/>
        <v>75</v>
      </c>
      <c r="G16" s="199">
        <f>'[2]21'!H18</f>
        <v>35</v>
      </c>
      <c r="H16" s="200">
        <f>'[2]21'!I18</f>
        <v>0</v>
      </c>
      <c r="I16" s="200">
        <f>'[2]21'!J18</f>
        <v>0</v>
      </c>
      <c r="J16" s="200">
        <f>'[2]21'!K18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34</v>
      </c>
    </row>
    <row r="17" spans="1:19">
      <c r="A17" s="8" t="s">
        <v>59</v>
      </c>
      <c r="B17" s="199">
        <f>'[2]21'!B19</f>
        <v>75</v>
      </c>
      <c r="C17" s="200">
        <f>'[2]21'!C19</f>
        <v>0</v>
      </c>
      <c r="D17" s="200">
        <f>'[2]21'!D19</f>
        <v>0</v>
      </c>
      <c r="E17" s="200">
        <f>'[2]21'!E19</f>
        <v>0</v>
      </c>
      <c r="F17" s="15">
        <f t="shared" si="6"/>
        <v>75</v>
      </c>
      <c r="G17" s="199">
        <f>'[2]21'!H19</f>
        <v>35</v>
      </c>
      <c r="H17" s="200">
        <f>'[2]21'!I19</f>
        <v>0</v>
      </c>
      <c r="I17" s="200">
        <f>'[2]21'!J19</f>
        <v>0</v>
      </c>
      <c r="J17" s="200">
        <f>'[2]21'!K19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34</v>
      </c>
    </row>
    <row r="18" spans="1:19">
      <c r="A18" s="8" t="s">
        <v>60</v>
      </c>
      <c r="B18" s="199">
        <f>'[2]21'!B20</f>
        <v>75</v>
      </c>
      <c r="C18" s="200">
        <f>'[2]21'!C20</f>
        <v>0</v>
      </c>
      <c r="D18" s="200">
        <f>'[2]21'!D20</f>
        <v>0</v>
      </c>
      <c r="E18" s="200">
        <f>'[2]21'!E20</f>
        <v>0</v>
      </c>
      <c r="F18" s="15">
        <f t="shared" si="6"/>
        <v>75</v>
      </c>
      <c r="G18" s="199">
        <f>'[2]21'!H20</f>
        <v>35</v>
      </c>
      <c r="H18" s="200">
        <f>'[2]21'!I20</f>
        <v>0</v>
      </c>
      <c r="I18" s="200">
        <f>'[2]21'!J20</f>
        <v>0</v>
      </c>
      <c r="J18" s="200">
        <f>'[2]21'!K20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34</v>
      </c>
    </row>
    <row r="19" spans="1:19">
      <c r="A19" s="8" t="s">
        <v>61</v>
      </c>
      <c r="B19" s="199">
        <f>'[2]21'!B21</f>
        <v>75</v>
      </c>
      <c r="C19" s="200">
        <f>'[2]21'!C21</f>
        <v>0</v>
      </c>
      <c r="D19" s="200">
        <f>'[2]21'!D21</f>
        <v>0</v>
      </c>
      <c r="E19" s="200">
        <f>'[2]21'!E21</f>
        <v>0</v>
      </c>
      <c r="F19" s="15">
        <f t="shared" si="6"/>
        <v>75</v>
      </c>
      <c r="G19" s="199">
        <f>'[2]21'!H21</f>
        <v>35</v>
      </c>
      <c r="H19" s="200">
        <f>'[2]21'!I21</f>
        <v>0</v>
      </c>
      <c r="I19" s="200">
        <f>'[2]21'!J21</f>
        <v>0</v>
      </c>
      <c r="J19" s="200">
        <f>'[2]21'!K21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34</v>
      </c>
    </row>
    <row r="20" spans="1:19">
      <c r="A20" s="8" t="s">
        <v>62</v>
      </c>
      <c r="B20" s="199">
        <f>'[2]21'!B22</f>
        <v>75</v>
      </c>
      <c r="C20" s="200">
        <f>'[2]21'!C22</f>
        <v>0</v>
      </c>
      <c r="D20" s="200">
        <f>'[2]21'!D22</f>
        <v>0</v>
      </c>
      <c r="E20" s="200">
        <f>'[2]21'!E22</f>
        <v>0</v>
      </c>
      <c r="F20" s="15">
        <f t="shared" si="6"/>
        <v>75</v>
      </c>
      <c r="G20" s="199">
        <f>'[2]21'!H22</f>
        <v>35</v>
      </c>
      <c r="H20" s="200">
        <f>'[2]21'!I22</f>
        <v>0</v>
      </c>
      <c r="I20" s="200">
        <f>'[2]21'!J22</f>
        <v>0</v>
      </c>
      <c r="J20" s="200">
        <f>'[2]21'!K22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'[2]21'!B23</f>
        <v>75</v>
      </c>
      <c r="C21" s="200">
        <f>'[2]21'!C23</f>
        <v>0</v>
      </c>
      <c r="D21" s="200">
        <f>'[2]21'!D23</f>
        <v>0</v>
      </c>
      <c r="E21" s="200">
        <f>'[2]21'!E23</f>
        <v>0</v>
      </c>
      <c r="F21" s="15">
        <f t="shared" si="6"/>
        <v>75</v>
      </c>
      <c r="G21" s="199">
        <f>'[2]21'!H23</f>
        <v>35</v>
      </c>
      <c r="H21" s="200">
        <f>'[2]21'!I23</f>
        <v>0</v>
      </c>
      <c r="I21" s="200">
        <f>'[2]21'!J23</f>
        <v>0</v>
      </c>
      <c r="J21" s="200">
        <f>'[2]21'!K23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35</v>
      </c>
    </row>
    <row r="22" spans="1:19">
      <c r="A22" s="8" t="s">
        <v>64</v>
      </c>
      <c r="B22" s="199">
        <f>'[2]21'!B24</f>
        <v>75</v>
      </c>
      <c r="C22" s="200">
        <f>'[2]21'!C24</f>
        <v>0</v>
      </c>
      <c r="D22" s="200">
        <f>'[2]21'!D24</f>
        <v>0</v>
      </c>
      <c r="E22" s="200">
        <f>'[2]21'!E24</f>
        <v>0</v>
      </c>
      <c r="F22" s="15">
        <f t="shared" si="6"/>
        <v>75</v>
      </c>
      <c r="G22" s="199">
        <f>'[2]21'!H24</f>
        <v>35</v>
      </c>
      <c r="H22" s="200">
        <f>'[2]21'!I24</f>
        <v>0</v>
      </c>
      <c r="I22" s="200">
        <f>'[2]21'!J24</f>
        <v>0</v>
      </c>
      <c r="J22" s="200">
        <f>'[2]21'!K24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35</v>
      </c>
    </row>
    <row r="23" spans="1:19">
      <c r="A23" s="8" t="s">
        <v>65</v>
      </c>
      <c r="B23" s="199">
        <f>'[2]21'!B25</f>
        <v>75</v>
      </c>
      <c r="C23" s="200">
        <f>'[2]21'!C25</f>
        <v>0</v>
      </c>
      <c r="D23" s="200">
        <f>'[2]21'!D25</f>
        <v>0</v>
      </c>
      <c r="E23" s="200">
        <f>'[2]21'!E25</f>
        <v>0</v>
      </c>
      <c r="F23" s="15">
        <f t="shared" si="6"/>
        <v>75</v>
      </c>
      <c r="G23" s="199">
        <f>'[2]21'!H25</f>
        <v>35</v>
      </c>
      <c r="H23" s="200">
        <f>'[2]21'!I25</f>
        <v>0</v>
      </c>
      <c r="I23" s="200">
        <f>'[2]21'!J25</f>
        <v>0</v>
      </c>
      <c r="J23" s="200">
        <f>'[2]21'!K25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35</v>
      </c>
    </row>
    <row r="24" spans="1:19">
      <c r="A24" s="8" t="s">
        <v>66</v>
      </c>
      <c r="B24" s="199">
        <f>'[2]21'!B26</f>
        <v>75</v>
      </c>
      <c r="C24" s="200">
        <f>'[2]21'!C26</f>
        <v>0</v>
      </c>
      <c r="D24" s="200">
        <f>'[2]21'!D26</f>
        <v>0</v>
      </c>
      <c r="E24" s="200">
        <f>'[2]21'!E26</f>
        <v>0</v>
      </c>
      <c r="F24" s="15">
        <f t="shared" si="6"/>
        <v>75</v>
      </c>
      <c r="G24" s="199">
        <f>'[2]21'!H26</f>
        <v>35</v>
      </c>
      <c r="H24" s="200">
        <f>'[2]21'!I26</f>
        <v>0</v>
      </c>
      <c r="I24" s="200">
        <f>'[2]21'!J26</f>
        <v>0</v>
      </c>
      <c r="J24" s="200">
        <f>'[2]21'!K26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9">
        <f>'[2]21'!B27</f>
        <v>75</v>
      </c>
      <c r="C25" s="200">
        <f>'[2]21'!C27</f>
        <v>0</v>
      </c>
      <c r="D25" s="200">
        <f>'[2]21'!D27</f>
        <v>0</v>
      </c>
      <c r="E25" s="200">
        <f>'[2]21'!E27</f>
        <v>0</v>
      </c>
      <c r="F25" s="15">
        <f t="shared" si="6"/>
        <v>75</v>
      </c>
      <c r="G25" s="199">
        <f>'[2]21'!H27</f>
        <v>35</v>
      </c>
      <c r="H25" s="200">
        <f>'[2]21'!I27</f>
        <v>0</v>
      </c>
      <c r="I25" s="200">
        <f>'[2]21'!J27</f>
        <v>0</v>
      </c>
      <c r="J25" s="200">
        <f>'[2]21'!K27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9">
        <f>'[2]21'!B28</f>
        <v>75</v>
      </c>
      <c r="C26" s="200">
        <f>'[2]21'!C28</f>
        <v>0</v>
      </c>
      <c r="D26" s="200">
        <f>'[2]21'!D28</f>
        <v>0</v>
      </c>
      <c r="E26" s="200">
        <f>'[2]21'!E28</f>
        <v>0</v>
      </c>
      <c r="F26" s="15">
        <f t="shared" si="6"/>
        <v>75</v>
      </c>
      <c r="G26" s="199">
        <f>'[2]21'!H28</f>
        <v>35</v>
      </c>
      <c r="H26" s="200">
        <f>'[2]21'!I28</f>
        <v>0</v>
      </c>
      <c r="I26" s="200">
        <f>'[2]21'!J28</f>
        <v>0</v>
      </c>
      <c r="J26" s="200">
        <f>'[2]21'!K28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9">
        <f>'[2]21'!B29</f>
        <v>75</v>
      </c>
      <c r="C27" s="200">
        <f>'[2]21'!C29</f>
        <v>0</v>
      </c>
      <c r="D27" s="200">
        <f>'[2]21'!D29</f>
        <v>0</v>
      </c>
      <c r="E27" s="200">
        <f>'[2]21'!E29</f>
        <v>0</v>
      </c>
      <c r="F27" s="15">
        <f t="shared" si="6"/>
        <v>75</v>
      </c>
      <c r="G27" s="199">
        <f>'[2]21'!H29</f>
        <v>35</v>
      </c>
      <c r="H27" s="200">
        <f>'[2]21'!I29</f>
        <v>0</v>
      </c>
      <c r="I27" s="200">
        <f>'[2]21'!J29</f>
        <v>0</v>
      </c>
      <c r="J27" s="200">
        <f>'[2]21'!K29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'[2]21'!B30</f>
        <v>75</v>
      </c>
      <c r="C28" s="200">
        <f>'[2]21'!C30</f>
        <v>0</v>
      </c>
      <c r="D28" s="200">
        <f>'[2]21'!D30</f>
        <v>0</v>
      </c>
      <c r="E28" s="200">
        <f>'[2]21'!E30</f>
        <v>0</v>
      </c>
      <c r="F28" s="15">
        <f t="shared" si="6"/>
        <v>75</v>
      </c>
      <c r="G28" s="199">
        <f>'[2]21'!H30</f>
        <v>35</v>
      </c>
      <c r="H28" s="200">
        <f>'[2]21'!I30</f>
        <v>0</v>
      </c>
      <c r="I28" s="200">
        <f>'[2]21'!J30</f>
        <v>0</v>
      </c>
      <c r="J28" s="200">
        <f>'[2]21'!K30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'[2]21'!B31</f>
        <v>75</v>
      </c>
      <c r="C29" s="200">
        <f>'[2]21'!C31</f>
        <v>0</v>
      </c>
      <c r="D29" s="200">
        <f>'[2]21'!D31</f>
        <v>0</v>
      </c>
      <c r="E29" s="200">
        <f>'[2]21'!E31</f>
        <v>0</v>
      </c>
      <c r="F29" s="15">
        <f t="shared" si="6"/>
        <v>75</v>
      </c>
      <c r="G29" s="199">
        <f>'[2]21'!H31</f>
        <v>35</v>
      </c>
      <c r="H29" s="200">
        <f>'[2]21'!I31</f>
        <v>0</v>
      </c>
      <c r="I29" s="200">
        <f>'[2]21'!J31</f>
        <v>0</v>
      </c>
      <c r="J29" s="200">
        <f>'[2]21'!K31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'[2]21'!B32</f>
        <v>75</v>
      </c>
      <c r="C30" s="200">
        <f>'[2]21'!C32</f>
        <v>0</v>
      </c>
      <c r="D30" s="200">
        <f>'[2]21'!D32</f>
        <v>0</v>
      </c>
      <c r="E30" s="200">
        <f>'[2]21'!E32</f>
        <v>0</v>
      </c>
      <c r="F30" s="15">
        <f t="shared" si="6"/>
        <v>75</v>
      </c>
      <c r="G30" s="199">
        <f>'[2]21'!H32</f>
        <v>35</v>
      </c>
      <c r="H30" s="200">
        <f>'[2]21'!I32</f>
        <v>0</v>
      </c>
      <c r="I30" s="200">
        <f>'[2]21'!J32</f>
        <v>0</v>
      </c>
      <c r="J30" s="200">
        <f>'[2]21'!K32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'[2]21'!B33</f>
        <v>75</v>
      </c>
      <c r="C31" s="200">
        <f>'[2]21'!C33</f>
        <v>0</v>
      </c>
      <c r="D31" s="200">
        <f>'[2]21'!D33</f>
        <v>0</v>
      </c>
      <c r="E31" s="200">
        <f>'[2]21'!E33</f>
        <v>0</v>
      </c>
      <c r="F31" s="15">
        <f t="shared" si="6"/>
        <v>75</v>
      </c>
      <c r="G31" s="199">
        <f>'[2]21'!H33</f>
        <v>35</v>
      </c>
      <c r="H31" s="200">
        <f>'[2]21'!I33</f>
        <v>0</v>
      </c>
      <c r="I31" s="200">
        <f>'[2]21'!J33</f>
        <v>0</v>
      </c>
      <c r="J31" s="200">
        <f>'[2]21'!K33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'[2]21'!B34</f>
        <v>75</v>
      </c>
      <c r="C32" s="200">
        <f>'[2]21'!C34</f>
        <v>0</v>
      </c>
      <c r="D32" s="200">
        <f>'[2]21'!D34</f>
        <v>0</v>
      </c>
      <c r="E32" s="200">
        <f>'[2]21'!E34</f>
        <v>0</v>
      </c>
      <c r="F32" s="15">
        <f t="shared" si="6"/>
        <v>75</v>
      </c>
      <c r="G32" s="199">
        <f>'[2]21'!H34</f>
        <v>35</v>
      </c>
      <c r="H32" s="200">
        <f>'[2]21'!I34</f>
        <v>0</v>
      </c>
      <c r="I32" s="200">
        <f>'[2]21'!J34</f>
        <v>0</v>
      </c>
      <c r="J32" s="200">
        <f>'[2]21'!K34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'[2]21'!B35</f>
        <v>75</v>
      </c>
      <c r="C33" s="200">
        <f>'[2]21'!C35</f>
        <v>0</v>
      </c>
      <c r="D33" s="200">
        <f>'[2]21'!D35</f>
        <v>0</v>
      </c>
      <c r="E33" s="200">
        <f>'[2]21'!E35</f>
        <v>0</v>
      </c>
      <c r="F33" s="15">
        <f t="shared" si="6"/>
        <v>75</v>
      </c>
      <c r="G33" s="199">
        <f>'[2]21'!H35</f>
        <v>35</v>
      </c>
      <c r="H33" s="200">
        <f>'[2]21'!I35</f>
        <v>0</v>
      </c>
      <c r="I33" s="200">
        <f>'[2]21'!J35</f>
        <v>0</v>
      </c>
      <c r="J33" s="200">
        <f>'[2]21'!K35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'[2]21'!B36</f>
        <v>75</v>
      </c>
      <c r="C34" s="200">
        <f>'[2]21'!C36</f>
        <v>0</v>
      </c>
      <c r="D34" s="200">
        <f>'[2]21'!D36</f>
        <v>0</v>
      </c>
      <c r="E34" s="200">
        <f>'[2]21'!E36</f>
        <v>0</v>
      </c>
      <c r="F34" s="15">
        <f t="shared" si="6"/>
        <v>75</v>
      </c>
      <c r="G34" s="199">
        <f>'[2]21'!H36</f>
        <v>35</v>
      </c>
      <c r="H34" s="200">
        <f>'[2]21'!I36</f>
        <v>0</v>
      </c>
      <c r="I34" s="200">
        <f>'[2]21'!J36</f>
        <v>0</v>
      </c>
      <c r="J34" s="200">
        <f>'[2]21'!K36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'[2]21'!B37</f>
        <v>75</v>
      </c>
      <c r="C35" s="200">
        <f>'[2]21'!C37</f>
        <v>0</v>
      </c>
      <c r="D35" s="200">
        <f>'[2]21'!D37</f>
        <v>0</v>
      </c>
      <c r="E35" s="200">
        <f>'[2]21'!E37</f>
        <v>0</v>
      </c>
      <c r="F35" s="15">
        <f t="shared" si="6"/>
        <v>75</v>
      </c>
      <c r="G35" s="199">
        <f>'[2]21'!H37</f>
        <v>35</v>
      </c>
      <c r="H35" s="200">
        <f>'[2]21'!I37</f>
        <v>0</v>
      </c>
      <c r="I35" s="200">
        <f>'[2]21'!J37</f>
        <v>0</v>
      </c>
      <c r="J35" s="200">
        <f>'[2]21'!K37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35</v>
      </c>
    </row>
    <row r="36" spans="1:19">
      <c r="A36" s="8" t="s">
        <v>78</v>
      </c>
      <c r="B36" s="199">
        <f>'[2]21'!B38</f>
        <v>75</v>
      </c>
      <c r="C36" s="200">
        <f>'[2]21'!C38</f>
        <v>0</v>
      </c>
      <c r="D36" s="200">
        <f>'[2]21'!D38</f>
        <v>0</v>
      </c>
      <c r="E36" s="200">
        <f>'[2]21'!E38</f>
        <v>0</v>
      </c>
      <c r="F36" s="15">
        <f t="shared" si="6"/>
        <v>75</v>
      </c>
      <c r="G36" s="199">
        <f>'[2]21'!H38</f>
        <v>35</v>
      </c>
      <c r="H36" s="200">
        <f>'[2]21'!I38</f>
        <v>0</v>
      </c>
      <c r="I36" s="200">
        <f>'[2]21'!J38</f>
        <v>0</v>
      </c>
      <c r="J36" s="200">
        <f>'[2]21'!K38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35</v>
      </c>
    </row>
    <row r="37" spans="1:19">
      <c r="A37" s="8" t="s">
        <v>79</v>
      </c>
      <c r="B37" s="199">
        <f>'[2]21'!B39</f>
        <v>75</v>
      </c>
      <c r="C37" s="200">
        <f>'[2]21'!C39</f>
        <v>0</v>
      </c>
      <c r="D37" s="200">
        <f>'[2]21'!D39</f>
        <v>0</v>
      </c>
      <c r="E37" s="200">
        <f>'[2]21'!E39</f>
        <v>0</v>
      </c>
      <c r="F37" s="15">
        <f t="shared" si="6"/>
        <v>75</v>
      </c>
      <c r="G37" s="199">
        <f>'[2]21'!H39</f>
        <v>35</v>
      </c>
      <c r="H37" s="200">
        <f>'[2]21'!I39</f>
        <v>0</v>
      </c>
      <c r="I37" s="200">
        <f>'[2]21'!J39</f>
        <v>0</v>
      </c>
      <c r="J37" s="200">
        <f>'[2]21'!K39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35</v>
      </c>
    </row>
    <row r="38" spans="1:19">
      <c r="A38" s="8" t="s">
        <v>80</v>
      </c>
      <c r="B38" s="199">
        <f>'[2]21'!B40</f>
        <v>75</v>
      </c>
      <c r="C38" s="200">
        <f>'[2]21'!C40</f>
        <v>0</v>
      </c>
      <c r="D38" s="200">
        <f>'[2]21'!D40</f>
        <v>0</v>
      </c>
      <c r="E38" s="200">
        <f>'[2]21'!E40</f>
        <v>0</v>
      </c>
      <c r="F38" s="15">
        <f t="shared" si="6"/>
        <v>75</v>
      </c>
      <c r="G38" s="199">
        <f>'[2]21'!H40</f>
        <v>35</v>
      </c>
      <c r="H38" s="200">
        <f>'[2]21'!I40</f>
        <v>0</v>
      </c>
      <c r="I38" s="200">
        <f>'[2]21'!J40</f>
        <v>0</v>
      </c>
      <c r="J38" s="200">
        <f>'[2]21'!K40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35</v>
      </c>
    </row>
    <row r="39" spans="1:19">
      <c r="A39" s="8" t="s">
        <v>81</v>
      </c>
      <c r="B39" s="199">
        <f>'[2]21'!B41</f>
        <v>75</v>
      </c>
      <c r="C39" s="200">
        <f>'[2]21'!C41</f>
        <v>0</v>
      </c>
      <c r="D39" s="200">
        <f>'[2]21'!D41</f>
        <v>0</v>
      </c>
      <c r="E39" s="200">
        <f>'[2]21'!E41</f>
        <v>0</v>
      </c>
      <c r="F39" s="15">
        <f t="shared" si="6"/>
        <v>75</v>
      </c>
      <c r="G39" s="199">
        <f>'[2]21'!H41</f>
        <v>35</v>
      </c>
      <c r="H39" s="200">
        <f>'[2]21'!I41</f>
        <v>0</v>
      </c>
      <c r="I39" s="200">
        <f>'[2]21'!J41</f>
        <v>0</v>
      </c>
      <c r="J39" s="200">
        <f>'[2]21'!K41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9">
        <f>'[2]21'!B42</f>
        <v>75</v>
      </c>
      <c r="C40" s="200">
        <f>'[2]21'!C42</f>
        <v>0</v>
      </c>
      <c r="D40" s="200">
        <f>'[2]21'!D42</f>
        <v>0</v>
      </c>
      <c r="E40" s="200">
        <f>'[2]21'!E42</f>
        <v>0</v>
      </c>
      <c r="F40" s="15">
        <f t="shared" si="6"/>
        <v>75</v>
      </c>
      <c r="G40" s="199">
        <f>'[2]21'!H42</f>
        <v>35</v>
      </c>
      <c r="H40" s="200">
        <f>'[2]21'!I42</f>
        <v>0</v>
      </c>
      <c r="I40" s="200">
        <f>'[2]21'!J42</f>
        <v>0</v>
      </c>
      <c r="J40" s="200">
        <f>'[2]21'!K42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35</v>
      </c>
    </row>
    <row r="41" spans="1:19">
      <c r="A41" s="8" t="s">
        <v>83</v>
      </c>
      <c r="B41" s="199">
        <f>'[2]21'!B43</f>
        <v>75</v>
      </c>
      <c r="C41" s="200">
        <f>'[2]21'!C43</f>
        <v>0</v>
      </c>
      <c r="D41" s="200">
        <f>'[2]21'!D43</f>
        <v>0</v>
      </c>
      <c r="E41" s="200">
        <f>'[2]21'!E43</f>
        <v>0</v>
      </c>
      <c r="F41" s="15">
        <f t="shared" si="6"/>
        <v>75</v>
      </c>
      <c r="G41" s="199">
        <f>'[2]21'!H43</f>
        <v>35</v>
      </c>
      <c r="H41" s="200">
        <f>'[2]21'!I43</f>
        <v>0</v>
      </c>
      <c r="I41" s="200">
        <f>'[2]21'!J43</f>
        <v>0</v>
      </c>
      <c r="J41" s="200">
        <f>'[2]21'!K43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9">
        <f>'[2]21'!B44</f>
        <v>75</v>
      </c>
      <c r="C42" s="200">
        <f>'[2]21'!C44</f>
        <v>0</v>
      </c>
      <c r="D42" s="200">
        <f>'[2]21'!D44</f>
        <v>0</v>
      </c>
      <c r="E42" s="200">
        <f>'[2]21'!E44</f>
        <v>0</v>
      </c>
      <c r="F42" s="15">
        <f t="shared" si="6"/>
        <v>75</v>
      </c>
      <c r="G42" s="199">
        <f>'[2]21'!H44</f>
        <v>35</v>
      </c>
      <c r="H42" s="200">
        <f>'[2]21'!I44</f>
        <v>0</v>
      </c>
      <c r="I42" s="200">
        <f>'[2]21'!J44</f>
        <v>0</v>
      </c>
      <c r="J42" s="200">
        <f>'[2]21'!K44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9">
        <f>'[2]21'!B45</f>
        <v>75</v>
      </c>
      <c r="C43" s="200">
        <f>'[2]21'!C45</f>
        <v>0</v>
      </c>
      <c r="D43" s="200">
        <f>'[2]21'!D45</f>
        <v>0</v>
      </c>
      <c r="E43" s="200">
        <f>'[2]21'!E45</f>
        <v>0</v>
      </c>
      <c r="F43" s="15">
        <f t="shared" si="6"/>
        <v>75</v>
      </c>
      <c r="G43" s="199">
        <f>'[2]21'!H45</f>
        <v>35</v>
      </c>
      <c r="H43" s="200">
        <f>'[2]21'!I45</f>
        <v>0</v>
      </c>
      <c r="I43" s="200">
        <f>'[2]21'!J45</f>
        <v>0</v>
      </c>
      <c r="J43" s="200">
        <f>'[2]21'!K45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9">
        <f>'[2]21'!B46</f>
        <v>75</v>
      </c>
      <c r="C44" s="200">
        <f>'[2]21'!C46</f>
        <v>0</v>
      </c>
      <c r="D44" s="200">
        <f>'[2]21'!D46</f>
        <v>0</v>
      </c>
      <c r="E44" s="200">
        <f>'[2]21'!E46</f>
        <v>0</v>
      </c>
      <c r="F44" s="15">
        <f t="shared" si="6"/>
        <v>75</v>
      </c>
      <c r="G44" s="199">
        <f>'[2]21'!H46</f>
        <v>35</v>
      </c>
      <c r="H44" s="200">
        <f>'[2]21'!I46</f>
        <v>0</v>
      </c>
      <c r="I44" s="200">
        <f>'[2]21'!J46</f>
        <v>0</v>
      </c>
      <c r="J44" s="200">
        <f>'[2]21'!K46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35</v>
      </c>
    </row>
    <row r="45" spans="1:19">
      <c r="A45" s="8" t="s">
        <v>87</v>
      </c>
      <c r="B45" s="199">
        <f>'[2]21'!B47</f>
        <v>75</v>
      </c>
      <c r="C45" s="200">
        <f>'[2]21'!C47</f>
        <v>0</v>
      </c>
      <c r="D45" s="200">
        <f>'[2]21'!D47</f>
        <v>0</v>
      </c>
      <c r="E45" s="200">
        <f>'[2]21'!E47</f>
        <v>0</v>
      </c>
      <c r="F45" s="15">
        <f t="shared" si="6"/>
        <v>75</v>
      </c>
      <c r="G45" s="199">
        <f>'[2]21'!H47</f>
        <v>35</v>
      </c>
      <c r="H45" s="200">
        <f>'[2]21'!I47</f>
        <v>0</v>
      </c>
      <c r="I45" s="200">
        <f>'[2]21'!J47</f>
        <v>0</v>
      </c>
      <c r="J45" s="200">
        <f>'[2]21'!K47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35</v>
      </c>
    </row>
    <row r="46" spans="1:19">
      <c r="A46" s="8" t="s">
        <v>88</v>
      </c>
      <c r="B46" s="199">
        <f>'[2]21'!B48</f>
        <v>75</v>
      </c>
      <c r="C46" s="200">
        <f>'[2]21'!C48</f>
        <v>0</v>
      </c>
      <c r="D46" s="200">
        <f>'[2]21'!D48</f>
        <v>0</v>
      </c>
      <c r="E46" s="200">
        <f>'[2]21'!E48</f>
        <v>0</v>
      </c>
      <c r="F46" s="15">
        <f t="shared" si="6"/>
        <v>75</v>
      </c>
      <c r="G46" s="199">
        <f>'[2]21'!H48</f>
        <v>35</v>
      </c>
      <c r="H46" s="200">
        <f>'[2]21'!I48</f>
        <v>0</v>
      </c>
      <c r="I46" s="200">
        <f>'[2]21'!J48</f>
        <v>0</v>
      </c>
      <c r="J46" s="200">
        <f>'[2]21'!K48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35</v>
      </c>
    </row>
    <row r="47" spans="1:19">
      <c r="A47" s="8" t="s">
        <v>89</v>
      </c>
      <c r="B47" s="199">
        <f>'[2]21'!B49</f>
        <v>75</v>
      </c>
      <c r="C47" s="200">
        <f>'[2]21'!C49</f>
        <v>0</v>
      </c>
      <c r="D47" s="200">
        <f>'[2]21'!D49</f>
        <v>0</v>
      </c>
      <c r="E47" s="200">
        <f>'[2]21'!E49</f>
        <v>0</v>
      </c>
      <c r="F47" s="15">
        <f t="shared" si="6"/>
        <v>75</v>
      </c>
      <c r="G47" s="199">
        <f>'[2]21'!H49</f>
        <v>35</v>
      </c>
      <c r="H47" s="200">
        <f>'[2]21'!I49</f>
        <v>0</v>
      </c>
      <c r="I47" s="200">
        <f>'[2]21'!J49</f>
        <v>0</v>
      </c>
      <c r="J47" s="200">
        <f>'[2]21'!K49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35</v>
      </c>
    </row>
    <row r="48" spans="1:19">
      <c r="A48" s="8" t="s">
        <v>90</v>
      </c>
      <c r="B48" s="199">
        <f>'[2]21'!B50</f>
        <v>75</v>
      </c>
      <c r="C48" s="200">
        <f>'[2]21'!C50</f>
        <v>0</v>
      </c>
      <c r="D48" s="200">
        <f>'[2]21'!D50</f>
        <v>0</v>
      </c>
      <c r="E48" s="200">
        <f>'[2]21'!E50</f>
        <v>0</v>
      </c>
      <c r="F48" s="15">
        <f t="shared" si="6"/>
        <v>75</v>
      </c>
      <c r="G48" s="199">
        <f>'[2]21'!H50</f>
        <v>35</v>
      </c>
      <c r="H48" s="200">
        <f>'[2]21'!I50</f>
        <v>0</v>
      </c>
      <c r="I48" s="200">
        <f>'[2]21'!J50</f>
        <v>0</v>
      </c>
      <c r="J48" s="200">
        <f>'[2]21'!K50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35</v>
      </c>
    </row>
    <row r="49" spans="1:19">
      <c r="A49" s="8" t="s">
        <v>91</v>
      </c>
      <c r="B49" s="199">
        <f>'[2]21'!B51</f>
        <v>75</v>
      </c>
      <c r="C49" s="200">
        <f>'[2]21'!C51</f>
        <v>0</v>
      </c>
      <c r="D49" s="200">
        <f>'[2]21'!D51</f>
        <v>0</v>
      </c>
      <c r="E49" s="200">
        <f>'[2]21'!E51</f>
        <v>0</v>
      </c>
      <c r="F49" s="15">
        <f t="shared" si="6"/>
        <v>75</v>
      </c>
      <c r="G49" s="199">
        <f>'[2]21'!H51</f>
        <v>35</v>
      </c>
      <c r="H49" s="200">
        <f>'[2]21'!I51</f>
        <v>0</v>
      </c>
      <c r="I49" s="200">
        <f>'[2]21'!J51</f>
        <v>0</v>
      </c>
      <c r="J49" s="200">
        <f>'[2]21'!K51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35</v>
      </c>
    </row>
    <row r="50" spans="1:19">
      <c r="A50" s="8" t="s">
        <v>92</v>
      </c>
      <c r="B50" s="199">
        <f>'[2]21'!B52</f>
        <v>75</v>
      </c>
      <c r="C50" s="200">
        <f>'[2]21'!C52</f>
        <v>0</v>
      </c>
      <c r="D50" s="200">
        <f>'[2]21'!D52</f>
        <v>0</v>
      </c>
      <c r="E50" s="200">
        <f>'[2]21'!E52</f>
        <v>0</v>
      </c>
      <c r="F50" s="15">
        <f t="shared" si="6"/>
        <v>75</v>
      </c>
      <c r="G50" s="199">
        <f>'[2]21'!H52</f>
        <v>35</v>
      </c>
      <c r="H50" s="200">
        <f>'[2]21'!I52</f>
        <v>0</v>
      </c>
      <c r="I50" s="200">
        <f>'[2]21'!J52</f>
        <v>0</v>
      </c>
      <c r="J50" s="200">
        <f>'[2]21'!K52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35</v>
      </c>
    </row>
    <row r="51" spans="1:19">
      <c r="A51" s="8" t="s">
        <v>93</v>
      </c>
      <c r="B51" s="199">
        <f>'[2]21'!B53</f>
        <v>75</v>
      </c>
      <c r="C51" s="200">
        <f>'[2]21'!C53</f>
        <v>0</v>
      </c>
      <c r="D51" s="200">
        <f>'[2]21'!D53</f>
        <v>0</v>
      </c>
      <c r="E51" s="200">
        <f>'[2]21'!E53</f>
        <v>0</v>
      </c>
      <c r="F51" s="15">
        <f t="shared" si="6"/>
        <v>75</v>
      </c>
      <c r="G51" s="199">
        <f>'[2]21'!H53</f>
        <v>35</v>
      </c>
      <c r="H51" s="200">
        <f>'[2]21'!I53</f>
        <v>0</v>
      </c>
      <c r="I51" s="200">
        <f>'[2]21'!J53</f>
        <v>0</v>
      </c>
      <c r="J51" s="200">
        <f>'[2]21'!K53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35</v>
      </c>
    </row>
    <row r="52" spans="1:19">
      <c r="A52" s="8" t="s">
        <v>94</v>
      </c>
      <c r="B52" s="199">
        <f>'[2]21'!B54</f>
        <v>75</v>
      </c>
      <c r="C52" s="200">
        <f>'[2]21'!C54</f>
        <v>0</v>
      </c>
      <c r="D52" s="200">
        <f>'[2]21'!D54</f>
        <v>0</v>
      </c>
      <c r="E52" s="200">
        <f>'[2]21'!E54</f>
        <v>0</v>
      </c>
      <c r="F52" s="15">
        <f t="shared" si="6"/>
        <v>75</v>
      </c>
      <c r="G52" s="199">
        <f>'[2]21'!H54</f>
        <v>35</v>
      </c>
      <c r="H52" s="200">
        <f>'[2]21'!I54</f>
        <v>0</v>
      </c>
      <c r="I52" s="200">
        <f>'[2]21'!J54</f>
        <v>0</v>
      </c>
      <c r="J52" s="200">
        <f>'[2]21'!K54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35</v>
      </c>
    </row>
    <row r="53" spans="1:19">
      <c r="A53" s="8" t="s">
        <v>95</v>
      </c>
      <c r="B53" s="199">
        <f>'[2]21'!B55</f>
        <v>75</v>
      </c>
      <c r="C53" s="200">
        <f>'[2]21'!C55</f>
        <v>0</v>
      </c>
      <c r="D53" s="200">
        <f>'[2]21'!D55</f>
        <v>0</v>
      </c>
      <c r="E53" s="200">
        <f>'[2]21'!E55</f>
        <v>0</v>
      </c>
      <c r="F53" s="15">
        <f t="shared" si="6"/>
        <v>75</v>
      </c>
      <c r="G53" s="199">
        <f>'[2]21'!H55</f>
        <v>35</v>
      </c>
      <c r="H53" s="200">
        <f>'[2]21'!I55</f>
        <v>0</v>
      </c>
      <c r="I53" s="200">
        <f>'[2]21'!J55</f>
        <v>0</v>
      </c>
      <c r="J53" s="200">
        <f>'[2]21'!K55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35</v>
      </c>
    </row>
    <row r="54" spans="1:19">
      <c r="A54" s="8" t="s">
        <v>96</v>
      </c>
      <c r="B54" s="199">
        <f>'[2]21'!B56</f>
        <v>75</v>
      </c>
      <c r="C54" s="200">
        <f>'[2]21'!C56</f>
        <v>0</v>
      </c>
      <c r="D54" s="200">
        <f>'[2]21'!D56</f>
        <v>0</v>
      </c>
      <c r="E54" s="200">
        <f>'[2]21'!E56</f>
        <v>0</v>
      </c>
      <c r="F54" s="15">
        <f t="shared" si="6"/>
        <v>75</v>
      </c>
      <c r="G54" s="199">
        <f>'[2]21'!H56</f>
        <v>35</v>
      </c>
      <c r="H54" s="200">
        <f>'[2]21'!I56</f>
        <v>0</v>
      </c>
      <c r="I54" s="200">
        <f>'[2]21'!J56</f>
        <v>0</v>
      </c>
      <c r="J54" s="200">
        <f>'[2]21'!K56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35</v>
      </c>
    </row>
    <row r="55" spans="1:19">
      <c r="A55" s="8" t="s">
        <v>97</v>
      </c>
      <c r="B55" s="199">
        <f>'[2]21'!B57</f>
        <v>75</v>
      </c>
      <c r="C55" s="200">
        <f>'[2]21'!C57</f>
        <v>0</v>
      </c>
      <c r="D55" s="200">
        <f>'[2]21'!D57</f>
        <v>0</v>
      </c>
      <c r="E55" s="200">
        <f>'[2]21'!E57</f>
        <v>0</v>
      </c>
      <c r="F55" s="15">
        <f t="shared" si="6"/>
        <v>75</v>
      </c>
      <c r="G55" s="199">
        <f>'[2]21'!H57</f>
        <v>35</v>
      </c>
      <c r="H55" s="200">
        <f>'[2]21'!I57</f>
        <v>0</v>
      </c>
      <c r="I55" s="200">
        <f>'[2]21'!J57</f>
        <v>0</v>
      </c>
      <c r="J55" s="200">
        <f>'[2]21'!K57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0</v>
      </c>
    </row>
    <row r="56" spans="1:19">
      <c r="A56" s="8" t="s">
        <v>98</v>
      </c>
      <c r="B56" s="199">
        <f>'[2]21'!B58</f>
        <v>75</v>
      </c>
      <c r="C56" s="200">
        <f>'[2]21'!C58</f>
        <v>0</v>
      </c>
      <c r="D56" s="200">
        <f>'[2]21'!D58</f>
        <v>0</v>
      </c>
      <c r="E56" s="200">
        <f>'[2]21'!E58</f>
        <v>0</v>
      </c>
      <c r="F56" s="15">
        <f t="shared" si="6"/>
        <v>75</v>
      </c>
      <c r="G56" s="199">
        <f>'[2]21'!H58</f>
        <v>31</v>
      </c>
      <c r="H56" s="200">
        <f>'[2]21'!I58</f>
        <v>0</v>
      </c>
      <c r="I56" s="200">
        <f>'[2]21'!J58</f>
        <v>0</v>
      </c>
      <c r="J56" s="200">
        <f>'[2]21'!K58</f>
        <v>0</v>
      </c>
      <c r="K56" s="15">
        <f t="shared" si="3"/>
        <v>31</v>
      </c>
      <c r="L56" s="18">
        <f>frq!C56</f>
        <v>1</v>
      </c>
      <c r="M56" s="124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  <c r="S56" s="18">
        <v>0</v>
      </c>
    </row>
    <row r="57" spans="1:19">
      <c r="A57" s="8" t="s">
        <v>99</v>
      </c>
      <c r="B57" s="199">
        <f>'[2]21'!B59</f>
        <v>75</v>
      </c>
      <c r="C57" s="200">
        <f>'[2]21'!C59</f>
        <v>0</v>
      </c>
      <c r="D57" s="200">
        <f>'[2]21'!D59</f>
        <v>0</v>
      </c>
      <c r="E57" s="200">
        <f>'[2]21'!E59</f>
        <v>0</v>
      </c>
      <c r="F57" s="15">
        <f t="shared" si="6"/>
        <v>75</v>
      </c>
      <c r="G57" s="199">
        <f>'[2]21'!H59</f>
        <v>31</v>
      </c>
      <c r="H57" s="200">
        <f>'[2]21'!I59</f>
        <v>0</v>
      </c>
      <c r="I57" s="200">
        <f>'[2]21'!J59</f>
        <v>0</v>
      </c>
      <c r="J57" s="200">
        <f>'[2]21'!K59</f>
        <v>0</v>
      </c>
      <c r="K57" s="15">
        <f t="shared" si="3"/>
        <v>31</v>
      </c>
      <c r="L57" s="18">
        <f>frq!C57</f>
        <v>1</v>
      </c>
      <c r="M57" s="124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  <c r="S57" s="18">
        <v>0</v>
      </c>
    </row>
    <row r="58" spans="1:19">
      <c r="A58" s="8" t="s">
        <v>100</v>
      </c>
      <c r="B58" s="199">
        <f>'[2]21'!B60</f>
        <v>75</v>
      </c>
      <c r="C58" s="200">
        <f>'[2]21'!C60</f>
        <v>0</v>
      </c>
      <c r="D58" s="200">
        <f>'[2]21'!D60</f>
        <v>0</v>
      </c>
      <c r="E58" s="200">
        <f>'[2]21'!E60</f>
        <v>0</v>
      </c>
      <c r="F58" s="15">
        <f t="shared" si="6"/>
        <v>75</v>
      </c>
      <c r="G58" s="199">
        <f>'[2]21'!H60</f>
        <v>31</v>
      </c>
      <c r="H58" s="200">
        <f>'[2]21'!I60</f>
        <v>0</v>
      </c>
      <c r="I58" s="200">
        <f>'[2]21'!J60</f>
        <v>0</v>
      </c>
      <c r="J58" s="200">
        <f>'[2]21'!K60</f>
        <v>0</v>
      </c>
      <c r="K58" s="15">
        <f t="shared" si="3"/>
        <v>31</v>
      </c>
      <c r="L58" s="18">
        <f>frq!C58</f>
        <v>1</v>
      </c>
      <c r="M58" s="124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  <c r="S58" s="18">
        <v>0</v>
      </c>
    </row>
    <row r="59" spans="1:19">
      <c r="A59" s="8" t="s">
        <v>101</v>
      </c>
      <c r="B59" s="199">
        <f>'[2]21'!B61</f>
        <v>75</v>
      </c>
      <c r="C59" s="200">
        <f>'[2]21'!C61</f>
        <v>0</v>
      </c>
      <c r="D59" s="200">
        <f>'[2]21'!D61</f>
        <v>0</v>
      </c>
      <c r="E59" s="200">
        <f>'[2]21'!E61</f>
        <v>0</v>
      </c>
      <c r="F59" s="15">
        <f t="shared" si="6"/>
        <v>75</v>
      </c>
      <c r="G59" s="199">
        <f>'[2]21'!H61</f>
        <v>30</v>
      </c>
      <c r="H59" s="200">
        <f>'[2]21'!I61</f>
        <v>0</v>
      </c>
      <c r="I59" s="200">
        <f>'[2]21'!J61</f>
        <v>0</v>
      </c>
      <c r="J59" s="200">
        <f>'[2]21'!K61</f>
        <v>0</v>
      </c>
      <c r="K59" s="15">
        <f t="shared" si="3"/>
        <v>30</v>
      </c>
      <c r="L59" s="18">
        <f>frq!C59</f>
        <v>1</v>
      </c>
      <c r="M59" s="124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  <c r="S59" s="18">
        <v>0</v>
      </c>
    </row>
    <row r="60" spans="1:19">
      <c r="A60" s="8" t="s">
        <v>102</v>
      </c>
      <c r="B60" s="199">
        <f>'[2]21'!B62</f>
        <v>75</v>
      </c>
      <c r="C60" s="200">
        <f>'[2]21'!C62</f>
        <v>0</v>
      </c>
      <c r="D60" s="200">
        <f>'[2]21'!D62</f>
        <v>0</v>
      </c>
      <c r="E60" s="200">
        <f>'[2]21'!E62</f>
        <v>0</v>
      </c>
      <c r="F60" s="15">
        <f t="shared" si="6"/>
        <v>75</v>
      </c>
      <c r="G60" s="199">
        <f>'[2]21'!H62</f>
        <v>30</v>
      </c>
      <c r="H60" s="200">
        <f>'[2]21'!I62</f>
        <v>0</v>
      </c>
      <c r="I60" s="200">
        <f>'[2]21'!J62</f>
        <v>0</v>
      </c>
      <c r="J60" s="200">
        <f>'[2]21'!K62</f>
        <v>0</v>
      </c>
      <c r="K60" s="15">
        <f t="shared" si="3"/>
        <v>30</v>
      </c>
      <c r="L60" s="18">
        <f>frq!C60</f>
        <v>1</v>
      </c>
      <c r="M60" s="124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  <c r="S60" s="18">
        <v>0</v>
      </c>
    </row>
    <row r="61" spans="1:19">
      <c r="A61" s="8" t="s">
        <v>103</v>
      </c>
      <c r="B61" s="199">
        <f>'[2]21'!B63</f>
        <v>75</v>
      </c>
      <c r="C61" s="200">
        <f>'[2]21'!C63</f>
        <v>0</v>
      </c>
      <c r="D61" s="200">
        <f>'[2]21'!D63</f>
        <v>0</v>
      </c>
      <c r="E61" s="200">
        <f>'[2]21'!E63</f>
        <v>0</v>
      </c>
      <c r="F61" s="15">
        <f t="shared" si="6"/>
        <v>75</v>
      </c>
      <c r="G61" s="199">
        <f>'[2]21'!H63</f>
        <v>30</v>
      </c>
      <c r="H61" s="200">
        <f>'[2]21'!I63</f>
        <v>0</v>
      </c>
      <c r="I61" s="200">
        <f>'[2]21'!J63</f>
        <v>0</v>
      </c>
      <c r="J61" s="200">
        <f>'[2]21'!K63</f>
        <v>0</v>
      </c>
      <c r="K61" s="15">
        <f t="shared" si="3"/>
        <v>30</v>
      </c>
      <c r="L61" s="18">
        <f>frq!C61</f>
        <v>1</v>
      </c>
      <c r="M61" s="124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  <c r="S61" s="18">
        <v>0</v>
      </c>
    </row>
    <row r="62" spans="1:19">
      <c r="A62" s="8" t="s">
        <v>104</v>
      </c>
      <c r="B62" s="199">
        <f>'[2]21'!B64</f>
        <v>75</v>
      </c>
      <c r="C62" s="200">
        <f>'[2]21'!C64</f>
        <v>0</v>
      </c>
      <c r="D62" s="200">
        <f>'[2]21'!D64</f>
        <v>0</v>
      </c>
      <c r="E62" s="200">
        <f>'[2]21'!E64</f>
        <v>0</v>
      </c>
      <c r="F62" s="15">
        <f t="shared" si="6"/>
        <v>75</v>
      </c>
      <c r="G62" s="199">
        <f>'[2]21'!H64</f>
        <v>30</v>
      </c>
      <c r="H62" s="200">
        <f>'[2]21'!I64</f>
        <v>0</v>
      </c>
      <c r="I62" s="200">
        <f>'[2]21'!J64</f>
        <v>0</v>
      </c>
      <c r="J62" s="200">
        <f>'[2]21'!K64</f>
        <v>0</v>
      </c>
      <c r="K62" s="15">
        <f t="shared" si="3"/>
        <v>30</v>
      </c>
      <c r="L62" s="18">
        <f>frq!C62</f>
        <v>1</v>
      </c>
      <c r="M62" s="124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  <c r="S62" s="18">
        <v>25</v>
      </c>
    </row>
    <row r="63" spans="1:19">
      <c r="A63" s="8" t="s">
        <v>105</v>
      </c>
      <c r="B63" s="199">
        <f>'[2]21'!B65</f>
        <v>75</v>
      </c>
      <c r="C63" s="200">
        <f>'[2]21'!C65</f>
        <v>0</v>
      </c>
      <c r="D63" s="200">
        <f>'[2]21'!D65</f>
        <v>0</v>
      </c>
      <c r="E63" s="200">
        <f>'[2]21'!E65</f>
        <v>0</v>
      </c>
      <c r="F63" s="15">
        <f t="shared" si="6"/>
        <v>75</v>
      </c>
      <c r="G63" s="199">
        <f>'[2]21'!H65</f>
        <v>35</v>
      </c>
      <c r="H63" s="200">
        <f>'[2]21'!I65</f>
        <v>0</v>
      </c>
      <c r="I63" s="200">
        <f>'[2]21'!J65</f>
        <v>0</v>
      </c>
      <c r="J63" s="200">
        <f>'[2]21'!K65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21</v>
      </c>
    </row>
    <row r="64" spans="1:19">
      <c r="A64" s="8" t="s">
        <v>106</v>
      </c>
      <c r="B64" s="199">
        <f>'[2]21'!B66</f>
        <v>75</v>
      </c>
      <c r="C64" s="200">
        <f>'[2]21'!C66</f>
        <v>0</v>
      </c>
      <c r="D64" s="200">
        <f>'[2]21'!D66</f>
        <v>0</v>
      </c>
      <c r="E64" s="200">
        <f>'[2]21'!E66</f>
        <v>0</v>
      </c>
      <c r="F64" s="15">
        <f t="shared" si="6"/>
        <v>75</v>
      </c>
      <c r="G64" s="199">
        <f>'[2]21'!H66</f>
        <v>35</v>
      </c>
      <c r="H64" s="200">
        <f>'[2]21'!I66</f>
        <v>0</v>
      </c>
      <c r="I64" s="200">
        <f>'[2]21'!J66</f>
        <v>0</v>
      </c>
      <c r="J64" s="200">
        <f>'[2]21'!K66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31</v>
      </c>
    </row>
    <row r="65" spans="1:19">
      <c r="A65" s="8" t="s">
        <v>107</v>
      </c>
      <c r="B65" s="199">
        <f>'[2]21'!B67</f>
        <v>75</v>
      </c>
      <c r="C65" s="200">
        <f>'[2]21'!C67</f>
        <v>0</v>
      </c>
      <c r="D65" s="200">
        <f>'[2]21'!D67</f>
        <v>0</v>
      </c>
      <c r="E65" s="200">
        <f>'[2]21'!E67</f>
        <v>0</v>
      </c>
      <c r="F65" s="15">
        <f t="shared" si="6"/>
        <v>75</v>
      </c>
      <c r="G65" s="199">
        <f>'[2]21'!H67</f>
        <v>35</v>
      </c>
      <c r="H65" s="200">
        <f>'[2]21'!I67</f>
        <v>0</v>
      </c>
      <c r="I65" s="200">
        <f>'[2]21'!J67</f>
        <v>0</v>
      </c>
      <c r="J65" s="200">
        <f>'[2]21'!K67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31</v>
      </c>
    </row>
    <row r="66" spans="1:19">
      <c r="A66" s="8" t="s">
        <v>108</v>
      </c>
      <c r="B66" s="199">
        <f>'[2]21'!B68</f>
        <v>75</v>
      </c>
      <c r="C66" s="200">
        <f>'[2]21'!C68</f>
        <v>0</v>
      </c>
      <c r="D66" s="200">
        <f>'[2]21'!D68</f>
        <v>0</v>
      </c>
      <c r="E66" s="200">
        <f>'[2]21'!E68</f>
        <v>0</v>
      </c>
      <c r="F66" s="15">
        <f t="shared" si="6"/>
        <v>75</v>
      </c>
      <c r="G66" s="199">
        <f>'[2]21'!H68</f>
        <v>35</v>
      </c>
      <c r="H66" s="200">
        <f>'[2]21'!I68</f>
        <v>0</v>
      </c>
      <c r="I66" s="200">
        <f>'[2]21'!J68</f>
        <v>0</v>
      </c>
      <c r="J66" s="200">
        <f>'[2]21'!K68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31</v>
      </c>
    </row>
    <row r="67" spans="1:19">
      <c r="A67" s="8" t="s">
        <v>109</v>
      </c>
      <c r="B67" s="199">
        <f>'[2]21'!B69</f>
        <v>75</v>
      </c>
      <c r="C67" s="200">
        <f>'[2]21'!C69</f>
        <v>0</v>
      </c>
      <c r="D67" s="200">
        <f>'[2]21'!D69</f>
        <v>0</v>
      </c>
      <c r="E67" s="200">
        <f>'[2]21'!E69</f>
        <v>0</v>
      </c>
      <c r="F67" s="15">
        <f t="shared" si="6"/>
        <v>75</v>
      </c>
      <c r="G67" s="199">
        <f>'[2]21'!H69</f>
        <v>35</v>
      </c>
      <c r="H67" s="200">
        <f>'[2]21'!I69</f>
        <v>0</v>
      </c>
      <c r="I67" s="200">
        <f>'[2]21'!J69</f>
        <v>0</v>
      </c>
      <c r="J67" s="200">
        <f>'[2]21'!K69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31</v>
      </c>
    </row>
    <row r="68" spans="1:19">
      <c r="A68" s="8" t="s">
        <v>110</v>
      </c>
      <c r="B68" s="199">
        <f>'[2]21'!B70</f>
        <v>75</v>
      </c>
      <c r="C68" s="200">
        <f>'[2]21'!C70</f>
        <v>0</v>
      </c>
      <c r="D68" s="200">
        <f>'[2]21'!D70</f>
        <v>0</v>
      </c>
      <c r="E68" s="200">
        <f>'[2]21'!E70</f>
        <v>0</v>
      </c>
      <c r="F68" s="15">
        <f t="shared" si="6"/>
        <v>75</v>
      </c>
      <c r="G68" s="199">
        <f>'[2]21'!H70</f>
        <v>35</v>
      </c>
      <c r="H68" s="200">
        <f>'[2]21'!I70</f>
        <v>0</v>
      </c>
      <c r="I68" s="200">
        <f>'[2]21'!J70</f>
        <v>0</v>
      </c>
      <c r="J68" s="200">
        <f>'[2]21'!K70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31</v>
      </c>
    </row>
    <row r="69" spans="1:19">
      <c r="A69" s="8" t="s">
        <v>111</v>
      </c>
      <c r="B69" s="199">
        <f>'[2]21'!B71</f>
        <v>75</v>
      </c>
      <c r="C69" s="200">
        <f>'[2]21'!C71</f>
        <v>0</v>
      </c>
      <c r="D69" s="200">
        <f>'[2]21'!D71</f>
        <v>0</v>
      </c>
      <c r="E69" s="200">
        <f>'[2]21'!E71</f>
        <v>0</v>
      </c>
      <c r="F69" s="15">
        <f t="shared" ref="F69:F98" si="16">SUM(B69:E69)</f>
        <v>75</v>
      </c>
      <c r="G69" s="199">
        <f>'[2]21'!H71</f>
        <v>35</v>
      </c>
      <c r="H69" s="200">
        <f>'[2]21'!I71</f>
        <v>0</v>
      </c>
      <c r="I69" s="200">
        <f>'[2]21'!J71</f>
        <v>0</v>
      </c>
      <c r="J69" s="200">
        <f>'[2]21'!K71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31</v>
      </c>
    </row>
    <row r="70" spans="1:19">
      <c r="A70" s="8" t="s">
        <v>112</v>
      </c>
      <c r="B70" s="199">
        <f>'[2]21'!B72</f>
        <v>75</v>
      </c>
      <c r="C70" s="200">
        <f>'[2]21'!C72</f>
        <v>0</v>
      </c>
      <c r="D70" s="200">
        <f>'[2]21'!D72</f>
        <v>0</v>
      </c>
      <c r="E70" s="200">
        <f>'[2]21'!E72</f>
        <v>0</v>
      </c>
      <c r="F70" s="15">
        <f t="shared" si="16"/>
        <v>75</v>
      </c>
      <c r="G70" s="199">
        <f>'[2]21'!H72</f>
        <v>35</v>
      </c>
      <c r="H70" s="200">
        <f>'[2]21'!I72</f>
        <v>0</v>
      </c>
      <c r="I70" s="200">
        <f>'[2]21'!J72</f>
        <v>0</v>
      </c>
      <c r="J70" s="200">
        <f>'[2]21'!K72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28</v>
      </c>
    </row>
    <row r="71" spans="1:19">
      <c r="A71" s="8" t="s">
        <v>113</v>
      </c>
      <c r="B71" s="199">
        <f>'[2]21'!B73</f>
        <v>75</v>
      </c>
      <c r="C71" s="200">
        <f>'[2]21'!C73</f>
        <v>0</v>
      </c>
      <c r="D71" s="200">
        <f>'[2]21'!D73</f>
        <v>0</v>
      </c>
      <c r="E71" s="200">
        <f>'[2]21'!E73</f>
        <v>0</v>
      </c>
      <c r="F71" s="15">
        <f t="shared" si="16"/>
        <v>75</v>
      </c>
      <c r="G71" s="199">
        <f>'[2]21'!H73</f>
        <v>35</v>
      </c>
      <c r="H71" s="200">
        <f>'[2]21'!I73</f>
        <v>0</v>
      </c>
      <c r="I71" s="200">
        <f>'[2]21'!J73</f>
        <v>0</v>
      </c>
      <c r="J71" s="200">
        <f>'[2]21'!K73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28</v>
      </c>
    </row>
    <row r="72" spans="1:19">
      <c r="A72" s="8" t="s">
        <v>114</v>
      </c>
      <c r="B72" s="199">
        <f>'[2]21'!B74</f>
        <v>75</v>
      </c>
      <c r="C72" s="200">
        <f>'[2]21'!C74</f>
        <v>0</v>
      </c>
      <c r="D72" s="200">
        <f>'[2]21'!D74</f>
        <v>0</v>
      </c>
      <c r="E72" s="200">
        <f>'[2]21'!E74</f>
        <v>0</v>
      </c>
      <c r="F72" s="15">
        <f t="shared" si="16"/>
        <v>75</v>
      </c>
      <c r="G72" s="199">
        <f>'[2]21'!H74</f>
        <v>35</v>
      </c>
      <c r="H72" s="200">
        <f>'[2]21'!I74</f>
        <v>0</v>
      </c>
      <c r="I72" s="200">
        <f>'[2]21'!J74</f>
        <v>0</v>
      </c>
      <c r="J72" s="200">
        <f>'[2]21'!K74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28</v>
      </c>
    </row>
    <row r="73" spans="1:19">
      <c r="A73" s="8" t="s">
        <v>115</v>
      </c>
      <c r="B73" s="199">
        <f>'[2]21'!B75</f>
        <v>75</v>
      </c>
      <c r="C73" s="200">
        <f>'[2]21'!C75</f>
        <v>0</v>
      </c>
      <c r="D73" s="200">
        <f>'[2]21'!D75</f>
        <v>0</v>
      </c>
      <c r="E73" s="200">
        <f>'[2]21'!E75</f>
        <v>0</v>
      </c>
      <c r="F73" s="15">
        <f t="shared" si="16"/>
        <v>75</v>
      </c>
      <c r="G73" s="199">
        <f>'[2]21'!H75</f>
        <v>35</v>
      </c>
      <c r="H73" s="200">
        <f>'[2]21'!I75</f>
        <v>0</v>
      </c>
      <c r="I73" s="200">
        <f>'[2]21'!J75</f>
        <v>0</v>
      </c>
      <c r="J73" s="200">
        <f>'[2]21'!K75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28</v>
      </c>
    </row>
    <row r="74" spans="1:19">
      <c r="A74" s="8" t="s">
        <v>116</v>
      </c>
      <c r="B74" s="199">
        <f>'[2]21'!B76</f>
        <v>75</v>
      </c>
      <c r="C74" s="200">
        <f>'[2]21'!C76</f>
        <v>0</v>
      </c>
      <c r="D74" s="200">
        <f>'[2]21'!D76</f>
        <v>0</v>
      </c>
      <c r="E74" s="200">
        <f>'[2]21'!E76</f>
        <v>0</v>
      </c>
      <c r="F74" s="15">
        <f t="shared" si="16"/>
        <v>75</v>
      </c>
      <c r="G74" s="199">
        <f>'[2]21'!H76</f>
        <v>35</v>
      </c>
      <c r="H74" s="200">
        <f>'[2]21'!I76</f>
        <v>0</v>
      </c>
      <c r="I74" s="200">
        <f>'[2]21'!J76</f>
        <v>0</v>
      </c>
      <c r="J74" s="200">
        <f>'[2]21'!K76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28</v>
      </c>
    </row>
    <row r="75" spans="1:19">
      <c r="A75" s="8" t="s">
        <v>117</v>
      </c>
      <c r="B75" s="199">
        <f>'[2]21'!B77</f>
        <v>75</v>
      </c>
      <c r="C75" s="200">
        <f>'[2]21'!C77</f>
        <v>0</v>
      </c>
      <c r="D75" s="200">
        <f>'[2]21'!D77</f>
        <v>0</v>
      </c>
      <c r="E75" s="200">
        <f>'[2]21'!E77</f>
        <v>0</v>
      </c>
      <c r="F75" s="15">
        <f t="shared" si="16"/>
        <v>75</v>
      </c>
      <c r="G75" s="199">
        <f>'[2]21'!H77</f>
        <v>35</v>
      </c>
      <c r="H75" s="200">
        <f>'[2]21'!I77</f>
        <v>0</v>
      </c>
      <c r="I75" s="200">
        <f>'[2]21'!J77</f>
        <v>0</v>
      </c>
      <c r="J75" s="200">
        <f>'[2]21'!K77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28</v>
      </c>
    </row>
    <row r="76" spans="1:19">
      <c r="A76" s="8" t="s">
        <v>118</v>
      </c>
      <c r="B76" s="199">
        <f>'[2]21'!B78</f>
        <v>75</v>
      </c>
      <c r="C76" s="200">
        <f>'[2]21'!C78</f>
        <v>0</v>
      </c>
      <c r="D76" s="200">
        <f>'[2]21'!D78</f>
        <v>0</v>
      </c>
      <c r="E76" s="200">
        <f>'[2]21'!E78</f>
        <v>0</v>
      </c>
      <c r="F76" s="15">
        <f t="shared" si="16"/>
        <v>75</v>
      </c>
      <c r="G76" s="199">
        <f>'[2]21'!H78</f>
        <v>35</v>
      </c>
      <c r="H76" s="200">
        <f>'[2]21'!I78</f>
        <v>0</v>
      </c>
      <c r="I76" s="200">
        <f>'[2]21'!J78</f>
        <v>0</v>
      </c>
      <c r="J76" s="200">
        <f>'[2]21'!K78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28</v>
      </c>
    </row>
    <row r="77" spans="1:19">
      <c r="A77" s="8" t="s">
        <v>119</v>
      </c>
      <c r="B77" s="199">
        <f>'[2]21'!B79</f>
        <v>75</v>
      </c>
      <c r="C77" s="200">
        <f>'[2]21'!C79</f>
        <v>0</v>
      </c>
      <c r="D77" s="200">
        <f>'[2]21'!D79</f>
        <v>0</v>
      </c>
      <c r="E77" s="200">
        <f>'[2]21'!E79</f>
        <v>0</v>
      </c>
      <c r="F77" s="15">
        <f t="shared" si="16"/>
        <v>75</v>
      </c>
      <c r="G77" s="199">
        <f>'[2]21'!H79</f>
        <v>35</v>
      </c>
      <c r="H77" s="200">
        <f>'[2]21'!I79</f>
        <v>0</v>
      </c>
      <c r="I77" s="200">
        <f>'[2]21'!J79</f>
        <v>0</v>
      </c>
      <c r="J77" s="200">
        <f>'[2]21'!K79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29</v>
      </c>
    </row>
    <row r="78" spans="1:19">
      <c r="A78" s="8" t="s">
        <v>120</v>
      </c>
      <c r="B78" s="199">
        <f>'[2]21'!B80</f>
        <v>75</v>
      </c>
      <c r="C78" s="200">
        <f>'[2]21'!C80</f>
        <v>0</v>
      </c>
      <c r="D78" s="200">
        <f>'[2]21'!D80</f>
        <v>0</v>
      </c>
      <c r="E78" s="200">
        <f>'[2]21'!E80</f>
        <v>0</v>
      </c>
      <c r="F78" s="15">
        <f t="shared" si="16"/>
        <v>75</v>
      </c>
      <c r="G78" s="199">
        <f>'[2]21'!H80</f>
        <v>35</v>
      </c>
      <c r="H78" s="200">
        <f>'[2]21'!I80</f>
        <v>0</v>
      </c>
      <c r="I78" s="200">
        <f>'[2]21'!J80</f>
        <v>0</v>
      </c>
      <c r="J78" s="200">
        <f>'[2]21'!K80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30</v>
      </c>
    </row>
    <row r="79" spans="1:19">
      <c r="A79" s="8" t="s">
        <v>121</v>
      </c>
      <c r="B79" s="199">
        <f>'[2]21'!B81</f>
        <v>75</v>
      </c>
      <c r="C79" s="200">
        <f>'[2]21'!C81</f>
        <v>0</v>
      </c>
      <c r="D79" s="200">
        <f>'[2]21'!D81</f>
        <v>0</v>
      </c>
      <c r="E79" s="200">
        <f>'[2]21'!E81</f>
        <v>0</v>
      </c>
      <c r="F79" s="15">
        <f t="shared" si="16"/>
        <v>75</v>
      </c>
      <c r="G79" s="199">
        <f>'[2]21'!H81</f>
        <v>35</v>
      </c>
      <c r="H79" s="200">
        <f>'[2]21'!I81</f>
        <v>0</v>
      </c>
      <c r="I79" s="200">
        <f>'[2]21'!J81</f>
        <v>0</v>
      </c>
      <c r="J79" s="200">
        <f>'[2]21'!K81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30</v>
      </c>
    </row>
    <row r="80" spans="1:19">
      <c r="A80" s="8" t="s">
        <v>122</v>
      </c>
      <c r="B80" s="199">
        <f>'[2]21'!B82</f>
        <v>75</v>
      </c>
      <c r="C80" s="200">
        <f>'[2]21'!C82</f>
        <v>0</v>
      </c>
      <c r="D80" s="200">
        <f>'[2]21'!D82</f>
        <v>0</v>
      </c>
      <c r="E80" s="200">
        <f>'[2]21'!E82</f>
        <v>0</v>
      </c>
      <c r="F80" s="15">
        <f t="shared" si="16"/>
        <v>75</v>
      </c>
      <c r="G80" s="199">
        <f>'[2]21'!H82</f>
        <v>35</v>
      </c>
      <c r="H80" s="200">
        <f>'[2]21'!I82</f>
        <v>0</v>
      </c>
      <c r="I80" s="200">
        <f>'[2]21'!J82</f>
        <v>0</v>
      </c>
      <c r="J80" s="200">
        <f>'[2]21'!K82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30</v>
      </c>
    </row>
    <row r="81" spans="1:19">
      <c r="A81" s="8" t="s">
        <v>123</v>
      </c>
      <c r="B81" s="199">
        <f>'[2]21'!B83</f>
        <v>75</v>
      </c>
      <c r="C81" s="200">
        <f>'[2]21'!C83</f>
        <v>0</v>
      </c>
      <c r="D81" s="200">
        <f>'[2]21'!D83</f>
        <v>0</v>
      </c>
      <c r="E81" s="200">
        <f>'[2]21'!E83</f>
        <v>0</v>
      </c>
      <c r="F81" s="15">
        <f t="shared" si="16"/>
        <v>75</v>
      </c>
      <c r="G81" s="199">
        <f>'[2]21'!H83</f>
        <v>35</v>
      </c>
      <c r="H81" s="200">
        <f>'[2]21'!I83</f>
        <v>0</v>
      </c>
      <c r="I81" s="200">
        <f>'[2]21'!J83</f>
        <v>0</v>
      </c>
      <c r="J81" s="200">
        <f>'[2]21'!K83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30</v>
      </c>
    </row>
    <row r="82" spans="1:19">
      <c r="A82" s="8" t="s">
        <v>124</v>
      </c>
      <c r="B82" s="199">
        <f>'[2]21'!B84</f>
        <v>75</v>
      </c>
      <c r="C82" s="200">
        <f>'[2]21'!C84</f>
        <v>0</v>
      </c>
      <c r="D82" s="200">
        <f>'[2]21'!D84</f>
        <v>0</v>
      </c>
      <c r="E82" s="200">
        <f>'[2]21'!E84</f>
        <v>0</v>
      </c>
      <c r="F82" s="15">
        <f t="shared" si="16"/>
        <v>75</v>
      </c>
      <c r="G82" s="199">
        <f>'[2]21'!H84</f>
        <v>35</v>
      </c>
      <c r="H82" s="200">
        <f>'[2]21'!I84</f>
        <v>0</v>
      </c>
      <c r="I82" s="200">
        <f>'[2]21'!J84</f>
        <v>0</v>
      </c>
      <c r="J82" s="200">
        <f>'[2]21'!K84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31</v>
      </c>
    </row>
    <row r="83" spans="1:19">
      <c r="A83" s="8" t="s">
        <v>125</v>
      </c>
      <c r="B83" s="199">
        <f>'[2]21'!B85</f>
        <v>75</v>
      </c>
      <c r="C83" s="200">
        <f>'[2]21'!C85</f>
        <v>0</v>
      </c>
      <c r="D83" s="200">
        <f>'[2]21'!D85</f>
        <v>0</v>
      </c>
      <c r="E83" s="200">
        <f>'[2]21'!E85</f>
        <v>0</v>
      </c>
      <c r="F83" s="15">
        <f t="shared" si="16"/>
        <v>75</v>
      </c>
      <c r="G83" s="199">
        <f>'[2]21'!H85</f>
        <v>35</v>
      </c>
      <c r="H83" s="200">
        <f>'[2]21'!I85</f>
        <v>0</v>
      </c>
      <c r="I83" s="200">
        <f>'[2]21'!J85</f>
        <v>0</v>
      </c>
      <c r="J83" s="200">
        <f>'[2]21'!K85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31</v>
      </c>
    </row>
    <row r="84" spans="1:19">
      <c r="A84" s="8" t="s">
        <v>126</v>
      </c>
      <c r="B84" s="199">
        <f>'[2]21'!B86</f>
        <v>75</v>
      </c>
      <c r="C84" s="200">
        <f>'[2]21'!C86</f>
        <v>0</v>
      </c>
      <c r="D84" s="200">
        <f>'[2]21'!D86</f>
        <v>0</v>
      </c>
      <c r="E84" s="200">
        <f>'[2]21'!E86</f>
        <v>0</v>
      </c>
      <c r="F84" s="15">
        <f t="shared" si="16"/>
        <v>75</v>
      </c>
      <c r="G84" s="199">
        <f>'[2]21'!H86</f>
        <v>35</v>
      </c>
      <c r="H84" s="200">
        <f>'[2]21'!I86</f>
        <v>0</v>
      </c>
      <c r="I84" s="200">
        <f>'[2]21'!J86</f>
        <v>0</v>
      </c>
      <c r="J84" s="200">
        <f>'[2]21'!K86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31</v>
      </c>
    </row>
    <row r="85" spans="1:19">
      <c r="A85" s="8" t="s">
        <v>127</v>
      </c>
      <c r="B85" s="199">
        <f>'[2]21'!B87</f>
        <v>75</v>
      </c>
      <c r="C85" s="200">
        <f>'[2]21'!C87</f>
        <v>0</v>
      </c>
      <c r="D85" s="200">
        <f>'[2]21'!D87</f>
        <v>0</v>
      </c>
      <c r="E85" s="200">
        <f>'[2]21'!E87</f>
        <v>0</v>
      </c>
      <c r="F85" s="15">
        <f t="shared" si="16"/>
        <v>75</v>
      </c>
      <c r="G85" s="199">
        <f>'[2]21'!H87</f>
        <v>35</v>
      </c>
      <c r="H85" s="200">
        <f>'[2]21'!I87</f>
        <v>0</v>
      </c>
      <c r="I85" s="200">
        <f>'[2]21'!J87</f>
        <v>0</v>
      </c>
      <c r="J85" s="200">
        <f>'[2]21'!K87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31</v>
      </c>
    </row>
    <row r="86" spans="1:19">
      <c r="A86" s="8" t="s">
        <v>128</v>
      </c>
      <c r="B86" s="199">
        <f>'[2]21'!B88</f>
        <v>75</v>
      </c>
      <c r="C86" s="200">
        <f>'[2]21'!C88</f>
        <v>0</v>
      </c>
      <c r="D86" s="200">
        <f>'[2]21'!D88</f>
        <v>0</v>
      </c>
      <c r="E86" s="200">
        <f>'[2]21'!E88</f>
        <v>0</v>
      </c>
      <c r="F86" s="15">
        <f t="shared" si="16"/>
        <v>75</v>
      </c>
      <c r="G86" s="199">
        <f>'[2]21'!H88</f>
        <v>35</v>
      </c>
      <c r="H86" s="200">
        <f>'[2]21'!I88</f>
        <v>0</v>
      </c>
      <c r="I86" s="200">
        <f>'[2]21'!J88</f>
        <v>0</v>
      </c>
      <c r="J86" s="200">
        <f>'[2]21'!K88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33</v>
      </c>
    </row>
    <row r="87" spans="1:19">
      <c r="A87" s="8" t="s">
        <v>129</v>
      </c>
      <c r="B87" s="199">
        <f>'[2]21'!B89</f>
        <v>75</v>
      </c>
      <c r="C87" s="200">
        <f>'[2]21'!C89</f>
        <v>0</v>
      </c>
      <c r="D87" s="200">
        <f>'[2]21'!D89</f>
        <v>0</v>
      </c>
      <c r="E87" s="200">
        <f>'[2]21'!E89</f>
        <v>0</v>
      </c>
      <c r="F87" s="15">
        <f t="shared" si="16"/>
        <v>75</v>
      </c>
      <c r="G87" s="199">
        <f>'[2]21'!H89</f>
        <v>35</v>
      </c>
      <c r="H87" s="200">
        <f>'[2]21'!I89</f>
        <v>0</v>
      </c>
      <c r="I87" s="200">
        <f>'[2]21'!J89</f>
        <v>0</v>
      </c>
      <c r="J87" s="200">
        <f>'[2]21'!K89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33</v>
      </c>
    </row>
    <row r="88" spans="1:19">
      <c r="A88" s="8" t="s">
        <v>130</v>
      </c>
      <c r="B88" s="199">
        <f>'[2]21'!B90</f>
        <v>75</v>
      </c>
      <c r="C88" s="200">
        <f>'[2]21'!C90</f>
        <v>0</v>
      </c>
      <c r="D88" s="200">
        <f>'[2]21'!D90</f>
        <v>0</v>
      </c>
      <c r="E88" s="200">
        <f>'[2]21'!E90</f>
        <v>0</v>
      </c>
      <c r="F88" s="15">
        <f t="shared" si="16"/>
        <v>75</v>
      </c>
      <c r="G88" s="199">
        <f>'[2]21'!H90</f>
        <v>35</v>
      </c>
      <c r="H88" s="200">
        <f>'[2]21'!I90</f>
        <v>0</v>
      </c>
      <c r="I88" s="200">
        <f>'[2]21'!J90</f>
        <v>0</v>
      </c>
      <c r="J88" s="200">
        <f>'[2]21'!K90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33</v>
      </c>
    </row>
    <row r="89" spans="1:19">
      <c r="A89" s="8" t="s">
        <v>131</v>
      </c>
      <c r="B89" s="199">
        <f>'[2]21'!B91</f>
        <v>75</v>
      </c>
      <c r="C89" s="200">
        <f>'[2]21'!C91</f>
        <v>0</v>
      </c>
      <c r="D89" s="200">
        <f>'[2]21'!D91</f>
        <v>0</v>
      </c>
      <c r="E89" s="200">
        <f>'[2]21'!E91</f>
        <v>0</v>
      </c>
      <c r="F89" s="15">
        <f t="shared" si="16"/>
        <v>75</v>
      </c>
      <c r="G89" s="199">
        <f>'[2]21'!H91</f>
        <v>35</v>
      </c>
      <c r="H89" s="200">
        <f>'[2]21'!I91</f>
        <v>0</v>
      </c>
      <c r="I89" s="200">
        <f>'[2]21'!J91</f>
        <v>0</v>
      </c>
      <c r="J89" s="200">
        <f>'[2]21'!K91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33</v>
      </c>
    </row>
    <row r="90" spans="1:19">
      <c r="A90" s="8" t="s">
        <v>132</v>
      </c>
      <c r="B90" s="199">
        <f>'[2]21'!B92</f>
        <v>75</v>
      </c>
      <c r="C90" s="200">
        <f>'[2]21'!C92</f>
        <v>0</v>
      </c>
      <c r="D90" s="200">
        <f>'[2]21'!D92</f>
        <v>0</v>
      </c>
      <c r="E90" s="200">
        <f>'[2]21'!E92</f>
        <v>0</v>
      </c>
      <c r="F90" s="15">
        <f t="shared" si="16"/>
        <v>75</v>
      </c>
      <c r="G90" s="199">
        <f>'[2]21'!H92</f>
        <v>35</v>
      </c>
      <c r="H90" s="200">
        <f>'[2]21'!I92</f>
        <v>0</v>
      </c>
      <c r="I90" s="200">
        <f>'[2]21'!J92</f>
        <v>0</v>
      </c>
      <c r="J90" s="200">
        <f>'[2]21'!K92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33</v>
      </c>
    </row>
    <row r="91" spans="1:19">
      <c r="A91" s="8" t="s">
        <v>133</v>
      </c>
      <c r="B91" s="199">
        <f>'[2]21'!B93</f>
        <v>75</v>
      </c>
      <c r="C91" s="200">
        <f>'[2]21'!C93</f>
        <v>0</v>
      </c>
      <c r="D91" s="200">
        <f>'[2]21'!D93</f>
        <v>0</v>
      </c>
      <c r="E91" s="200">
        <f>'[2]21'!E93</f>
        <v>0</v>
      </c>
      <c r="F91" s="15">
        <f t="shared" si="16"/>
        <v>75</v>
      </c>
      <c r="G91" s="199">
        <f>'[2]21'!H93</f>
        <v>35</v>
      </c>
      <c r="H91" s="200">
        <f>'[2]21'!I93</f>
        <v>0</v>
      </c>
      <c r="I91" s="200">
        <f>'[2]21'!J93</f>
        <v>0</v>
      </c>
      <c r="J91" s="200">
        <f>'[2]21'!K93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'[2]21'!B94</f>
        <v>75</v>
      </c>
      <c r="C92" s="200">
        <f>'[2]21'!C94</f>
        <v>0</v>
      </c>
      <c r="D92" s="200">
        <f>'[2]21'!D94</f>
        <v>0</v>
      </c>
      <c r="E92" s="200">
        <f>'[2]21'!E94</f>
        <v>0</v>
      </c>
      <c r="F92" s="15">
        <f t="shared" si="16"/>
        <v>75</v>
      </c>
      <c r="G92" s="199">
        <f>'[2]21'!H94</f>
        <v>35</v>
      </c>
      <c r="H92" s="200">
        <f>'[2]21'!I94</f>
        <v>0</v>
      </c>
      <c r="I92" s="200">
        <f>'[2]21'!J94</f>
        <v>0</v>
      </c>
      <c r="J92" s="200">
        <f>'[2]21'!K94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'[2]21'!B95</f>
        <v>75</v>
      </c>
      <c r="C93" s="200">
        <f>'[2]21'!C95</f>
        <v>0</v>
      </c>
      <c r="D93" s="200">
        <f>'[2]21'!D95</f>
        <v>0</v>
      </c>
      <c r="E93" s="200">
        <f>'[2]21'!E95</f>
        <v>0</v>
      </c>
      <c r="F93" s="15">
        <f t="shared" si="16"/>
        <v>75</v>
      </c>
      <c r="G93" s="199">
        <f>'[2]21'!H95</f>
        <v>35</v>
      </c>
      <c r="H93" s="200">
        <f>'[2]21'!I95</f>
        <v>0</v>
      </c>
      <c r="I93" s="200">
        <f>'[2]21'!J95</f>
        <v>0</v>
      </c>
      <c r="J93" s="200">
        <f>'[2]21'!K95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34</v>
      </c>
    </row>
    <row r="94" spans="1:19">
      <c r="A94" s="8" t="s">
        <v>136</v>
      </c>
      <c r="B94" s="199">
        <f>'[2]21'!B96</f>
        <v>75</v>
      </c>
      <c r="C94" s="200">
        <f>'[2]21'!C96</f>
        <v>0</v>
      </c>
      <c r="D94" s="200">
        <f>'[2]21'!D96</f>
        <v>0</v>
      </c>
      <c r="E94" s="200">
        <f>'[2]21'!E96</f>
        <v>0</v>
      </c>
      <c r="F94" s="15">
        <f t="shared" si="16"/>
        <v>75</v>
      </c>
      <c r="G94" s="199">
        <f>'[2]21'!H96</f>
        <v>35</v>
      </c>
      <c r="H94" s="200">
        <f>'[2]21'!I96</f>
        <v>0</v>
      </c>
      <c r="I94" s="200">
        <f>'[2]21'!J96</f>
        <v>0</v>
      </c>
      <c r="J94" s="200">
        <f>'[2]21'!K96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34</v>
      </c>
    </row>
    <row r="95" spans="1:19">
      <c r="A95" s="8" t="s">
        <v>137</v>
      </c>
      <c r="B95" s="199">
        <f>'[2]21'!B97</f>
        <v>75</v>
      </c>
      <c r="C95" s="200">
        <f>'[2]21'!C97</f>
        <v>0</v>
      </c>
      <c r="D95" s="200">
        <f>'[2]21'!D97</f>
        <v>0</v>
      </c>
      <c r="E95" s="200">
        <f>'[2]21'!E97</f>
        <v>0</v>
      </c>
      <c r="F95" s="15">
        <f t="shared" si="16"/>
        <v>75</v>
      </c>
      <c r="G95" s="199">
        <f>'[2]21'!H97</f>
        <v>35</v>
      </c>
      <c r="H95" s="200">
        <f>'[2]21'!I97</f>
        <v>0</v>
      </c>
      <c r="I95" s="200">
        <f>'[2]21'!J97</f>
        <v>0</v>
      </c>
      <c r="J95" s="200">
        <f>'[2]21'!K97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34</v>
      </c>
    </row>
    <row r="96" spans="1:19">
      <c r="A96" s="8" t="s">
        <v>138</v>
      </c>
      <c r="B96" s="199">
        <f>'[2]21'!B98</f>
        <v>75</v>
      </c>
      <c r="C96" s="200">
        <f>'[2]21'!C98</f>
        <v>0</v>
      </c>
      <c r="D96" s="200">
        <f>'[2]21'!D98</f>
        <v>0</v>
      </c>
      <c r="E96" s="200">
        <f>'[2]21'!E98</f>
        <v>0</v>
      </c>
      <c r="F96" s="15">
        <f t="shared" si="16"/>
        <v>75</v>
      </c>
      <c r="G96" s="199">
        <f>'[2]21'!H98</f>
        <v>35</v>
      </c>
      <c r="H96" s="200">
        <f>'[2]21'!I98</f>
        <v>0</v>
      </c>
      <c r="I96" s="200">
        <f>'[2]21'!J98</f>
        <v>0</v>
      </c>
      <c r="J96" s="200">
        <f>'[2]21'!K98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34</v>
      </c>
    </row>
    <row r="97" spans="1:19">
      <c r="A97" s="8" t="s">
        <v>139</v>
      </c>
      <c r="B97" s="199">
        <f>'[2]21'!B99</f>
        <v>75</v>
      </c>
      <c r="C97" s="200">
        <f>'[2]21'!C99</f>
        <v>0</v>
      </c>
      <c r="D97" s="200">
        <f>'[2]21'!D99</f>
        <v>0</v>
      </c>
      <c r="E97" s="200">
        <f>'[2]21'!E99</f>
        <v>0</v>
      </c>
      <c r="F97" s="15">
        <f t="shared" si="16"/>
        <v>75</v>
      </c>
      <c r="G97" s="199">
        <f>'[2]21'!H99</f>
        <v>35</v>
      </c>
      <c r="H97" s="200">
        <f>'[2]21'!I99</f>
        <v>0</v>
      </c>
      <c r="I97" s="200">
        <f>'[2]21'!J99</f>
        <v>0</v>
      </c>
      <c r="J97" s="200">
        <f>'[2]21'!K99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34</v>
      </c>
    </row>
    <row r="98" spans="1:19" ht="15.75" thickBot="1">
      <c r="A98" s="8" t="s">
        <v>140</v>
      </c>
      <c r="B98" s="199">
        <f>'[2]21'!B100</f>
        <v>75</v>
      </c>
      <c r="C98" s="200">
        <f>'[2]21'!C100</f>
        <v>0</v>
      </c>
      <c r="D98" s="200">
        <f>'[2]21'!D100</f>
        <v>0</v>
      </c>
      <c r="E98" s="200">
        <f>'[2]21'!E100</f>
        <v>0</v>
      </c>
      <c r="F98" s="15">
        <f t="shared" si="16"/>
        <v>75</v>
      </c>
      <c r="G98" s="199">
        <f>'[2]21'!H100</f>
        <v>35</v>
      </c>
      <c r="H98" s="200">
        <f>'[2]21'!I100</f>
        <v>0</v>
      </c>
      <c r="I98" s="200">
        <f>'[2]21'!J100</f>
        <v>0</v>
      </c>
      <c r="J98" s="200">
        <f>'[2]21'!K100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34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0.83199999999999996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0.83199999999999996</v>
      </c>
      <c r="L99" s="127">
        <f t="shared" si="17"/>
        <v>2.4E-2</v>
      </c>
      <c r="M99" s="127">
        <f t="shared" si="17"/>
        <v>0.81969999999999965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0.81969999999999965</v>
      </c>
      <c r="R99" s="128">
        <f t="shared" si="17"/>
        <v>1.2299999999999997E-2</v>
      </c>
      <c r="S99" s="128">
        <f t="shared" si="17"/>
        <v>0.72775000000000001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Y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930</v>
      </c>
      <c r="G3" s="16">
        <f>'[3]21'!G5</f>
        <v>0</v>
      </c>
      <c r="H3" s="17">
        <f>SUM(B3:G3)</f>
        <v>1250</v>
      </c>
      <c r="I3" s="15">
        <f>'[3]21'!J5</f>
        <v>320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760.49</v>
      </c>
      <c r="N3" s="16">
        <f>'[3]21'!O5</f>
        <v>0</v>
      </c>
      <c r="O3" s="17">
        <f>SUM(I3:N3)</f>
        <v>1080.49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760.49</v>
      </c>
      <c r="V3" s="16">
        <f t="shared" si="0"/>
        <v>0</v>
      </c>
      <c r="W3" s="17">
        <f>SUM(Q3:V3)</f>
        <v>1080.49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760.49</v>
      </c>
      <c r="AQ3" s="8">
        <f t="shared" si="3"/>
        <v>0</v>
      </c>
      <c r="AR3" s="8">
        <f>SUM(AL3:AQ3)</f>
        <v>1016.49</v>
      </c>
      <c r="AT3" s="8">
        <v>30.89</v>
      </c>
      <c r="AU3" s="8">
        <v>30.89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930</v>
      </c>
      <c r="G4" s="16">
        <f>'[3]21'!G6</f>
        <v>0</v>
      </c>
      <c r="H4" s="17">
        <f>SUM(B4:G4)</f>
        <v>1250</v>
      </c>
      <c r="I4" s="15">
        <f>'[3]21'!J6</f>
        <v>320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732.49</v>
      </c>
      <c r="N4" s="16">
        <f>'[3]21'!O6</f>
        <v>0</v>
      </c>
      <c r="O4" s="17">
        <f>SUM(I4:N4)</f>
        <v>1052.49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732.49</v>
      </c>
      <c r="V4" s="16">
        <f>IF($P4=1,N4,IF(AND($P4=0.985,N4&gt;0.985*G4),G4*0.985,IF(AND($P4=0.965,N4&gt;0.965*G4),0.965*G4,N4)))</f>
        <v>0</v>
      </c>
      <c r="W4" s="17">
        <f>SUM(Q4:V4)</f>
        <v>1052.49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732.49</v>
      </c>
      <c r="AQ4" s="8">
        <f t="shared" si="3"/>
        <v>0</v>
      </c>
      <c r="AR4" s="8">
        <f t="shared" ref="AR4:AR67" si="18">SUM(AL4:AQ4)</f>
        <v>988.49</v>
      </c>
      <c r="AT4" s="8">
        <v>30.89</v>
      </c>
      <c r="AU4" s="8">
        <v>30.89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30.89</v>
      </c>
      <c r="BM4" s="8">
        <f t="shared" ref="BM4:BM67" si="22">AU4</f>
        <v>30.89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-1.1099999999999994</v>
      </c>
      <c r="BQ4" s="138">
        <f t="shared" ref="BQ4:BQ67" si="26">BM4-BO4</f>
        <v>-1.1099999999999994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930</v>
      </c>
      <c r="G5" s="16">
        <f>'[3]21'!G7</f>
        <v>0</v>
      </c>
      <c r="H5" s="17">
        <f t="shared" ref="H5:H68" si="27">SUM(B5:G5)</f>
        <v>1250</v>
      </c>
      <c r="I5" s="15">
        <f>'[3]21'!J7</f>
        <v>320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700.49</v>
      </c>
      <c r="N5" s="16">
        <f>'[3]21'!O7</f>
        <v>0</v>
      </c>
      <c r="O5" s="17">
        <f t="shared" ref="O5:O68" si="28">SUM(I5:N5)</f>
        <v>1020.49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700.49</v>
      </c>
      <c r="V5" s="16">
        <f t="shared" si="0"/>
        <v>0</v>
      </c>
      <c r="W5" s="17">
        <f t="shared" ref="W5:W68" si="30">SUM(Q5:V5)</f>
        <v>1020.49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700.49</v>
      </c>
      <c r="AQ5" s="8">
        <f t="shared" si="3"/>
        <v>0</v>
      </c>
      <c r="AR5" s="8">
        <f t="shared" si="18"/>
        <v>956.49</v>
      </c>
      <c r="AT5" s="8">
        <v>30.89</v>
      </c>
      <c r="AU5" s="8">
        <v>30.89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30.89</v>
      </c>
      <c r="BM5" s="8">
        <f t="shared" si="22"/>
        <v>30.89</v>
      </c>
      <c r="BN5" s="8">
        <f t="shared" si="23"/>
        <v>32</v>
      </c>
      <c r="BO5" s="8">
        <f t="shared" si="24"/>
        <v>32</v>
      </c>
      <c r="BP5" s="138">
        <f t="shared" si="25"/>
        <v>-1.1099999999999994</v>
      </c>
      <c r="BQ5" s="138">
        <f t="shared" si="26"/>
        <v>-1.1099999999999994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930</v>
      </c>
      <c r="G6" s="16">
        <f>'[3]21'!G8</f>
        <v>0</v>
      </c>
      <c r="H6" s="17">
        <f t="shared" si="27"/>
        <v>1250</v>
      </c>
      <c r="I6" s="15">
        <f>'[3]21'!J8</f>
        <v>320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657.49</v>
      </c>
      <c r="N6" s="16">
        <f>'[3]21'!O8</f>
        <v>0</v>
      </c>
      <c r="O6" s="17">
        <f t="shared" si="28"/>
        <v>977.49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657.49</v>
      </c>
      <c r="V6" s="16">
        <f t="shared" si="0"/>
        <v>0</v>
      </c>
      <c r="W6" s="17">
        <f t="shared" si="30"/>
        <v>977.49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657.49</v>
      </c>
      <c r="AQ6" s="8">
        <f t="shared" si="3"/>
        <v>0</v>
      </c>
      <c r="AR6" s="8">
        <f t="shared" si="18"/>
        <v>913.49</v>
      </c>
      <c r="AT6" s="8">
        <v>30.89</v>
      </c>
      <c r="AU6" s="8">
        <v>30.89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30.89</v>
      </c>
      <c r="BM6" s="8">
        <f t="shared" si="22"/>
        <v>30.89</v>
      </c>
      <c r="BN6" s="8">
        <f t="shared" si="23"/>
        <v>32</v>
      </c>
      <c r="BO6" s="8">
        <f t="shared" si="24"/>
        <v>32</v>
      </c>
      <c r="BP6" s="138">
        <f t="shared" si="25"/>
        <v>-1.1099999999999994</v>
      </c>
      <c r="BQ6" s="138">
        <f t="shared" si="26"/>
        <v>-1.1099999999999994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930</v>
      </c>
      <c r="G7" s="16">
        <f>'[3]21'!G9</f>
        <v>0</v>
      </c>
      <c r="H7" s="17">
        <f t="shared" si="27"/>
        <v>1250</v>
      </c>
      <c r="I7" s="15">
        <f>'[3]21'!J9</f>
        <v>320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459.49</v>
      </c>
      <c r="N7" s="16">
        <f>'[3]21'!O9</f>
        <v>0</v>
      </c>
      <c r="O7" s="17">
        <f t="shared" si="28"/>
        <v>779.49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459.49</v>
      </c>
      <c r="V7" s="16">
        <f t="shared" si="0"/>
        <v>0</v>
      </c>
      <c r="W7" s="17">
        <f t="shared" si="30"/>
        <v>779.49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459.49</v>
      </c>
      <c r="AQ7" s="8">
        <f t="shared" si="3"/>
        <v>0</v>
      </c>
      <c r="AR7" s="8">
        <f t="shared" si="18"/>
        <v>715.49</v>
      </c>
      <c r="AT7" s="8">
        <v>30.89</v>
      </c>
      <c r="AU7" s="8">
        <v>30.89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30.89</v>
      </c>
      <c r="BM7" s="8">
        <f t="shared" si="22"/>
        <v>30.89</v>
      </c>
      <c r="BN7" s="8">
        <f t="shared" si="23"/>
        <v>32</v>
      </c>
      <c r="BO7" s="8">
        <f t="shared" si="24"/>
        <v>32</v>
      </c>
      <c r="BP7" s="138">
        <f t="shared" si="25"/>
        <v>-1.1099999999999994</v>
      </c>
      <c r="BQ7" s="138">
        <f t="shared" si="26"/>
        <v>-1.1099999999999994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930</v>
      </c>
      <c r="G8" s="16">
        <f>'[3]21'!G10</f>
        <v>0</v>
      </c>
      <c r="H8" s="17">
        <f t="shared" si="27"/>
        <v>1250</v>
      </c>
      <c r="I8" s="15">
        <f>'[3]21'!J10</f>
        <v>320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425</v>
      </c>
      <c r="N8" s="16">
        <f>'[3]21'!O10</f>
        <v>0</v>
      </c>
      <c r="O8" s="17">
        <f t="shared" si="28"/>
        <v>745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425</v>
      </c>
      <c r="V8" s="16">
        <f t="shared" si="0"/>
        <v>0</v>
      </c>
      <c r="W8" s="17">
        <f t="shared" si="30"/>
        <v>745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425</v>
      </c>
      <c r="AQ8" s="8">
        <f t="shared" si="3"/>
        <v>0</v>
      </c>
      <c r="AR8" s="8">
        <f t="shared" si="18"/>
        <v>681</v>
      </c>
      <c r="AT8" s="8">
        <v>30.89</v>
      </c>
      <c r="AU8" s="8">
        <v>30.89</v>
      </c>
      <c r="AV8" s="8">
        <v>195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30.89</v>
      </c>
      <c r="BM8" s="8">
        <f t="shared" si="22"/>
        <v>30.89</v>
      </c>
      <c r="BN8" s="8">
        <f t="shared" si="23"/>
        <v>32</v>
      </c>
      <c r="BO8" s="8">
        <f t="shared" si="24"/>
        <v>32</v>
      </c>
      <c r="BP8" s="138">
        <f t="shared" si="25"/>
        <v>-1.1099999999999994</v>
      </c>
      <c r="BQ8" s="138">
        <f t="shared" si="26"/>
        <v>-1.1099999999999994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930</v>
      </c>
      <c r="G9" s="16">
        <f>'[3]21'!G11</f>
        <v>0</v>
      </c>
      <c r="H9" s="17">
        <f t="shared" si="27"/>
        <v>1250</v>
      </c>
      <c r="I9" s="15">
        <f>'[3]21'!J11</f>
        <v>320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260</v>
      </c>
      <c r="N9" s="16">
        <f>'[3]21'!O11</f>
        <v>0</v>
      </c>
      <c r="O9" s="17">
        <f t="shared" si="28"/>
        <v>580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260</v>
      </c>
      <c r="V9" s="16">
        <f t="shared" si="0"/>
        <v>0</v>
      </c>
      <c r="W9" s="17">
        <f t="shared" si="30"/>
        <v>580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260</v>
      </c>
      <c r="AQ9" s="8">
        <f t="shared" si="3"/>
        <v>0</v>
      </c>
      <c r="AR9" s="8">
        <f t="shared" si="18"/>
        <v>516</v>
      </c>
      <c r="AT9" s="8">
        <v>30.89</v>
      </c>
      <c r="AU9" s="8">
        <v>30.89</v>
      </c>
      <c r="AV9" s="8">
        <v>360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30.89</v>
      </c>
      <c r="BM9" s="8">
        <f t="shared" si="22"/>
        <v>30.89</v>
      </c>
      <c r="BN9" s="8">
        <f t="shared" si="23"/>
        <v>32</v>
      </c>
      <c r="BO9" s="8">
        <f t="shared" si="24"/>
        <v>32</v>
      </c>
      <c r="BP9" s="138">
        <f t="shared" si="25"/>
        <v>-1.1099999999999994</v>
      </c>
      <c r="BQ9" s="138">
        <f t="shared" si="26"/>
        <v>-1.1099999999999994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930</v>
      </c>
      <c r="G10" s="16">
        <f>'[3]21'!G12</f>
        <v>0</v>
      </c>
      <c r="H10" s="17">
        <f t="shared" si="27"/>
        <v>1250</v>
      </c>
      <c r="I10" s="15">
        <f>'[3]21'!J12</f>
        <v>320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219</v>
      </c>
      <c r="N10" s="16">
        <f>'[3]21'!O12</f>
        <v>0</v>
      </c>
      <c r="O10" s="17">
        <f t="shared" si="28"/>
        <v>539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219</v>
      </c>
      <c r="V10" s="16">
        <f t="shared" si="0"/>
        <v>0</v>
      </c>
      <c r="W10" s="17">
        <f t="shared" si="30"/>
        <v>539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219</v>
      </c>
      <c r="AQ10" s="8">
        <f t="shared" si="3"/>
        <v>0</v>
      </c>
      <c r="AR10" s="8">
        <f t="shared" si="18"/>
        <v>475</v>
      </c>
      <c r="AT10" s="8">
        <v>30.89</v>
      </c>
      <c r="AU10" s="8">
        <v>30.89</v>
      </c>
      <c r="AV10" s="8">
        <v>401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30.89</v>
      </c>
      <c r="BM10" s="8">
        <f t="shared" si="22"/>
        <v>30.89</v>
      </c>
      <c r="BN10" s="8">
        <f t="shared" si="23"/>
        <v>32</v>
      </c>
      <c r="BO10" s="8">
        <f t="shared" si="24"/>
        <v>32</v>
      </c>
      <c r="BP10" s="138">
        <f t="shared" si="25"/>
        <v>-1.1099999999999994</v>
      </c>
      <c r="BQ10" s="138">
        <f t="shared" si="26"/>
        <v>-1.1099999999999994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930</v>
      </c>
      <c r="G11" s="16">
        <f>'[3]21'!G13</f>
        <v>0</v>
      </c>
      <c r="H11" s="17">
        <f t="shared" si="27"/>
        <v>1250</v>
      </c>
      <c r="I11" s="15">
        <f>'[3]21'!J13</f>
        <v>320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158</v>
      </c>
      <c r="N11" s="16">
        <f>'[3]21'!O13</f>
        <v>0</v>
      </c>
      <c r="O11" s="17">
        <f t="shared" si="28"/>
        <v>478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158</v>
      </c>
      <c r="V11" s="16">
        <f t="shared" si="0"/>
        <v>0</v>
      </c>
      <c r="W11" s="17">
        <f t="shared" si="30"/>
        <v>478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158</v>
      </c>
      <c r="AQ11" s="8">
        <f t="shared" si="3"/>
        <v>0</v>
      </c>
      <c r="AR11" s="8">
        <f t="shared" si="18"/>
        <v>414</v>
      </c>
      <c r="AT11" s="8">
        <v>30.89</v>
      </c>
      <c r="AU11" s="8">
        <v>30.89</v>
      </c>
      <c r="AV11" s="8">
        <v>462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30.89</v>
      </c>
      <c r="BM11" s="8">
        <f t="shared" si="22"/>
        <v>30.89</v>
      </c>
      <c r="BN11" s="8">
        <f t="shared" si="23"/>
        <v>32</v>
      </c>
      <c r="BO11" s="8">
        <f t="shared" si="24"/>
        <v>32</v>
      </c>
      <c r="BP11" s="138">
        <f t="shared" si="25"/>
        <v>-1.1099999999999994</v>
      </c>
      <c r="BQ11" s="138">
        <f t="shared" si="26"/>
        <v>-1.1099999999999994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930</v>
      </c>
      <c r="G12" s="16">
        <f>'[3]21'!G14</f>
        <v>0</v>
      </c>
      <c r="H12" s="17">
        <f t="shared" si="27"/>
        <v>1250</v>
      </c>
      <c r="I12" s="15">
        <f>'[3]21'!J14</f>
        <v>320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158</v>
      </c>
      <c r="N12" s="16">
        <f>'[3]21'!O14</f>
        <v>0</v>
      </c>
      <c r="O12" s="17">
        <f t="shared" si="28"/>
        <v>478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158</v>
      </c>
      <c r="V12" s="16">
        <f t="shared" si="0"/>
        <v>0</v>
      </c>
      <c r="W12" s="17">
        <f t="shared" si="30"/>
        <v>478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158</v>
      </c>
      <c r="AQ12" s="8">
        <f t="shared" si="3"/>
        <v>0</v>
      </c>
      <c r="AR12" s="8">
        <f t="shared" si="18"/>
        <v>414</v>
      </c>
      <c r="AT12" s="8">
        <v>30.89</v>
      </c>
      <c r="AU12" s="8">
        <v>30.89</v>
      </c>
      <c r="AV12" s="8">
        <v>462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30.89</v>
      </c>
      <c r="BM12" s="8">
        <f t="shared" si="22"/>
        <v>30.89</v>
      </c>
      <c r="BN12" s="8">
        <f t="shared" si="23"/>
        <v>32</v>
      </c>
      <c r="BO12" s="8">
        <f t="shared" si="24"/>
        <v>32</v>
      </c>
      <c r="BP12" s="138">
        <f t="shared" si="25"/>
        <v>-1.1099999999999994</v>
      </c>
      <c r="BQ12" s="138">
        <f t="shared" si="26"/>
        <v>-1.1099999999999994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930</v>
      </c>
      <c r="G13" s="16">
        <f>'[3]21'!G15</f>
        <v>0</v>
      </c>
      <c r="H13" s="17">
        <f t="shared" si="27"/>
        <v>1250</v>
      </c>
      <c r="I13" s="15">
        <f>'[3]21'!J15</f>
        <v>320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158</v>
      </c>
      <c r="N13" s="16">
        <f>'[3]21'!O15</f>
        <v>0</v>
      </c>
      <c r="O13" s="17">
        <f t="shared" si="28"/>
        <v>478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158</v>
      </c>
      <c r="V13" s="16">
        <f t="shared" si="0"/>
        <v>0</v>
      </c>
      <c r="W13" s="17">
        <f t="shared" si="30"/>
        <v>478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158</v>
      </c>
      <c r="AQ13" s="8">
        <f t="shared" si="3"/>
        <v>0</v>
      </c>
      <c r="AR13" s="8">
        <f t="shared" si="18"/>
        <v>414</v>
      </c>
      <c r="AT13" s="8">
        <v>30.89</v>
      </c>
      <c r="AU13" s="8">
        <v>30.89</v>
      </c>
      <c r="AV13" s="8">
        <v>462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30.89</v>
      </c>
      <c r="BM13" s="8">
        <f t="shared" si="22"/>
        <v>30.89</v>
      </c>
      <c r="BN13" s="8">
        <f t="shared" si="23"/>
        <v>32</v>
      </c>
      <c r="BO13" s="8">
        <f t="shared" si="24"/>
        <v>32</v>
      </c>
      <c r="BP13" s="138">
        <f t="shared" si="25"/>
        <v>-1.1099999999999994</v>
      </c>
      <c r="BQ13" s="138">
        <f t="shared" si="26"/>
        <v>-1.1099999999999994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930</v>
      </c>
      <c r="G14" s="16">
        <f>'[3]21'!G16</f>
        <v>0</v>
      </c>
      <c r="H14" s="17">
        <f t="shared" si="27"/>
        <v>1250</v>
      </c>
      <c r="I14" s="15">
        <f>'[3]21'!J16</f>
        <v>320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158</v>
      </c>
      <c r="N14" s="16">
        <f>'[3]21'!O16</f>
        <v>0</v>
      </c>
      <c r="O14" s="17">
        <f t="shared" si="28"/>
        <v>478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158</v>
      </c>
      <c r="V14" s="16">
        <f t="shared" si="0"/>
        <v>0</v>
      </c>
      <c r="W14" s="17">
        <f t="shared" si="30"/>
        <v>478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158</v>
      </c>
      <c r="AQ14" s="8">
        <f t="shared" si="3"/>
        <v>0</v>
      </c>
      <c r="AR14" s="8">
        <f t="shared" si="18"/>
        <v>414</v>
      </c>
      <c r="AT14" s="8">
        <v>30.89</v>
      </c>
      <c r="AU14" s="8">
        <v>30.89</v>
      </c>
      <c r="AV14" s="8">
        <v>462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30.89</v>
      </c>
      <c r="BM14" s="8">
        <f t="shared" si="22"/>
        <v>30.89</v>
      </c>
      <c r="BN14" s="8">
        <f t="shared" si="23"/>
        <v>32</v>
      </c>
      <c r="BO14" s="8">
        <f t="shared" si="24"/>
        <v>32</v>
      </c>
      <c r="BP14" s="138">
        <f t="shared" si="25"/>
        <v>-1.1099999999999994</v>
      </c>
      <c r="BQ14" s="138">
        <f t="shared" si="26"/>
        <v>-1.1099999999999994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930</v>
      </c>
      <c r="G15" s="16">
        <f>'[3]21'!G17</f>
        <v>0</v>
      </c>
      <c r="H15" s="17">
        <f t="shared" si="27"/>
        <v>1250</v>
      </c>
      <c r="I15" s="15">
        <f>'[3]21'!J17</f>
        <v>320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158</v>
      </c>
      <c r="N15" s="16">
        <f>'[3]21'!O17</f>
        <v>0</v>
      </c>
      <c r="O15" s="17">
        <f t="shared" si="28"/>
        <v>478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158</v>
      </c>
      <c r="V15" s="16">
        <f t="shared" si="0"/>
        <v>0</v>
      </c>
      <c r="W15" s="17">
        <f t="shared" si="30"/>
        <v>478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158</v>
      </c>
      <c r="AQ15" s="8">
        <f t="shared" si="3"/>
        <v>0</v>
      </c>
      <c r="AR15" s="8">
        <f t="shared" si="18"/>
        <v>414</v>
      </c>
      <c r="AT15" s="8">
        <v>30.89</v>
      </c>
      <c r="AU15" s="8">
        <v>30.89</v>
      </c>
      <c r="AV15" s="8">
        <v>462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30.89</v>
      </c>
      <c r="BM15" s="8">
        <f t="shared" si="22"/>
        <v>30.89</v>
      </c>
      <c r="BN15" s="8">
        <f t="shared" si="23"/>
        <v>32</v>
      </c>
      <c r="BO15" s="8">
        <f t="shared" si="24"/>
        <v>32</v>
      </c>
      <c r="BP15" s="138">
        <f t="shared" si="25"/>
        <v>-1.1099999999999994</v>
      </c>
      <c r="BQ15" s="138">
        <f t="shared" si="26"/>
        <v>-1.1099999999999994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930</v>
      </c>
      <c r="G16" s="16">
        <f>'[3]21'!G18</f>
        <v>0</v>
      </c>
      <c r="H16" s="17">
        <f t="shared" si="27"/>
        <v>1250</v>
      </c>
      <c r="I16" s="15">
        <f>'[3]21'!J18</f>
        <v>320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158</v>
      </c>
      <c r="N16" s="16">
        <f>'[3]21'!O18</f>
        <v>0</v>
      </c>
      <c r="O16" s="17">
        <f t="shared" si="28"/>
        <v>478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0"/>
        <v>478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</v>
      </c>
      <c r="AQ16" s="8">
        <f t="shared" si="3"/>
        <v>0</v>
      </c>
      <c r="AR16" s="8">
        <f t="shared" si="18"/>
        <v>414</v>
      </c>
      <c r="AT16" s="8">
        <v>30.89</v>
      </c>
      <c r="AU16" s="8">
        <v>30.89</v>
      </c>
      <c r="AV16" s="8">
        <v>462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30.89</v>
      </c>
      <c r="BM16" s="8">
        <f t="shared" si="22"/>
        <v>30.89</v>
      </c>
      <c r="BN16" s="8">
        <f t="shared" si="23"/>
        <v>32</v>
      </c>
      <c r="BO16" s="8">
        <f t="shared" si="24"/>
        <v>32</v>
      </c>
      <c r="BP16" s="138">
        <f t="shared" si="25"/>
        <v>-1.1099999999999994</v>
      </c>
      <c r="BQ16" s="138">
        <f t="shared" si="26"/>
        <v>-1.1099999999999994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930</v>
      </c>
      <c r="G17" s="16">
        <f>'[3]21'!G19</f>
        <v>0</v>
      </c>
      <c r="H17" s="17">
        <f t="shared" si="27"/>
        <v>1250</v>
      </c>
      <c r="I17" s="15">
        <f>'[3]21'!J19</f>
        <v>320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291</v>
      </c>
      <c r="N17" s="16">
        <f>'[3]21'!O19</f>
        <v>0</v>
      </c>
      <c r="O17" s="17">
        <f t="shared" si="28"/>
        <v>611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291</v>
      </c>
      <c r="V17" s="16">
        <f t="shared" si="0"/>
        <v>0</v>
      </c>
      <c r="W17" s="17">
        <f t="shared" si="30"/>
        <v>611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13.85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13.85</v>
      </c>
      <c r="AL17" s="8">
        <f t="shared" si="3"/>
        <v>274.14999999999998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291</v>
      </c>
      <c r="AQ17" s="8">
        <f t="shared" si="3"/>
        <v>0</v>
      </c>
      <c r="AR17" s="8">
        <f t="shared" si="18"/>
        <v>565.15</v>
      </c>
      <c r="AT17" s="8">
        <v>30.89</v>
      </c>
      <c r="AU17" s="8">
        <v>13.36</v>
      </c>
      <c r="AV17" s="8">
        <v>329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13.85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13.85</v>
      </c>
      <c r="BL17" s="8">
        <f t="shared" si="21"/>
        <v>30.89</v>
      </c>
      <c r="BM17" s="8">
        <f t="shared" si="22"/>
        <v>13.36</v>
      </c>
      <c r="BN17" s="8">
        <f t="shared" si="23"/>
        <v>32</v>
      </c>
      <c r="BO17" s="8">
        <f t="shared" si="24"/>
        <v>13.85</v>
      </c>
      <c r="BP17" s="138">
        <f t="shared" si="25"/>
        <v>-1.1099999999999994</v>
      </c>
      <c r="BQ17" s="138">
        <f t="shared" si="26"/>
        <v>-0.49000000000000021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930</v>
      </c>
      <c r="G18" s="16">
        <f>'[3]21'!G20</f>
        <v>0</v>
      </c>
      <c r="H18" s="17">
        <f t="shared" si="27"/>
        <v>1250</v>
      </c>
      <c r="I18" s="15">
        <f>'[3]21'!J20</f>
        <v>320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288</v>
      </c>
      <c r="N18" s="16">
        <f>'[3]21'!O20</f>
        <v>0</v>
      </c>
      <c r="O18" s="17">
        <f t="shared" si="28"/>
        <v>608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288</v>
      </c>
      <c r="V18" s="16">
        <f t="shared" si="0"/>
        <v>0</v>
      </c>
      <c r="W18" s="17">
        <f t="shared" si="30"/>
        <v>608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13.85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13.85</v>
      </c>
      <c r="AL18" s="8">
        <f t="shared" si="3"/>
        <v>274.14999999999998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288</v>
      </c>
      <c r="AQ18" s="8">
        <f t="shared" si="3"/>
        <v>0</v>
      </c>
      <c r="AR18" s="8">
        <f t="shared" si="18"/>
        <v>562.15</v>
      </c>
      <c r="AT18" s="8">
        <v>30.89</v>
      </c>
      <c r="AU18" s="8">
        <v>13.36</v>
      </c>
      <c r="AV18" s="8">
        <v>332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13.85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13.85</v>
      </c>
      <c r="BL18" s="8">
        <f t="shared" si="21"/>
        <v>30.89</v>
      </c>
      <c r="BM18" s="8">
        <f t="shared" si="22"/>
        <v>13.36</v>
      </c>
      <c r="BN18" s="8">
        <f t="shared" si="23"/>
        <v>32</v>
      </c>
      <c r="BO18" s="8">
        <f t="shared" si="24"/>
        <v>13.85</v>
      </c>
      <c r="BP18" s="138">
        <f t="shared" si="25"/>
        <v>-1.1099999999999994</v>
      </c>
      <c r="BQ18" s="138">
        <f t="shared" si="26"/>
        <v>-0.49000000000000021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930</v>
      </c>
      <c r="G19" s="16">
        <f>'[3]21'!G21</f>
        <v>0</v>
      </c>
      <c r="H19" s="17">
        <f t="shared" si="27"/>
        <v>1250</v>
      </c>
      <c r="I19" s="15">
        <f>'[3]21'!J21</f>
        <v>320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278</v>
      </c>
      <c r="N19" s="16">
        <f>'[3]21'!O21</f>
        <v>0</v>
      </c>
      <c r="O19" s="17">
        <f t="shared" si="28"/>
        <v>598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278</v>
      </c>
      <c r="V19" s="16">
        <f t="shared" si="29"/>
        <v>0</v>
      </c>
      <c r="W19" s="17">
        <f t="shared" si="30"/>
        <v>598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13.85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13.85</v>
      </c>
      <c r="AL19" s="8">
        <f t="shared" ref="AL19:AQ61" si="31">Q19-X19-AE19</f>
        <v>274.14999999999998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278</v>
      </c>
      <c r="AQ19" s="8">
        <f t="shared" si="31"/>
        <v>0</v>
      </c>
      <c r="AR19" s="8">
        <f t="shared" si="18"/>
        <v>552.15</v>
      </c>
      <c r="AT19" s="8">
        <v>30.89</v>
      </c>
      <c r="AU19" s="8">
        <v>13.36</v>
      </c>
      <c r="AV19" s="8">
        <v>342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13.85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13.85</v>
      </c>
      <c r="BL19" s="8">
        <f t="shared" si="21"/>
        <v>30.89</v>
      </c>
      <c r="BM19" s="8">
        <f t="shared" si="22"/>
        <v>13.36</v>
      </c>
      <c r="BN19" s="8">
        <f t="shared" si="23"/>
        <v>32</v>
      </c>
      <c r="BO19" s="8">
        <f t="shared" si="24"/>
        <v>13.85</v>
      </c>
      <c r="BP19" s="138">
        <f t="shared" si="25"/>
        <v>-1.1099999999999994</v>
      </c>
      <c r="BQ19" s="138">
        <f t="shared" si="26"/>
        <v>-0.49000000000000021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930</v>
      </c>
      <c r="G20" s="16">
        <f>'[3]21'!G22</f>
        <v>0</v>
      </c>
      <c r="H20" s="17">
        <f t="shared" si="27"/>
        <v>1250</v>
      </c>
      <c r="I20" s="15">
        <f>'[3]21'!J22</f>
        <v>320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261</v>
      </c>
      <c r="N20" s="16">
        <f>'[3]21'!O22</f>
        <v>0</v>
      </c>
      <c r="O20" s="17">
        <f t="shared" si="28"/>
        <v>581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261</v>
      </c>
      <c r="V20" s="16">
        <f t="shared" si="29"/>
        <v>0</v>
      </c>
      <c r="W20" s="17">
        <f t="shared" si="30"/>
        <v>581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13.85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13.85</v>
      </c>
      <c r="AL20" s="8">
        <f t="shared" si="31"/>
        <v>274.14999999999998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261</v>
      </c>
      <c r="AQ20" s="8">
        <f t="shared" si="31"/>
        <v>0</v>
      </c>
      <c r="AR20" s="8">
        <f t="shared" si="18"/>
        <v>535.15</v>
      </c>
      <c r="AT20" s="8">
        <v>30.89</v>
      </c>
      <c r="AU20" s="8">
        <v>13.36</v>
      </c>
      <c r="AV20" s="8">
        <v>359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13.85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13.85</v>
      </c>
      <c r="BL20" s="8">
        <f t="shared" si="21"/>
        <v>30.89</v>
      </c>
      <c r="BM20" s="8">
        <f t="shared" si="22"/>
        <v>13.36</v>
      </c>
      <c r="BN20" s="8">
        <f t="shared" si="23"/>
        <v>32</v>
      </c>
      <c r="BO20" s="8">
        <f t="shared" si="24"/>
        <v>13.85</v>
      </c>
      <c r="BP20" s="138">
        <f t="shared" si="25"/>
        <v>-1.1099999999999994</v>
      </c>
      <c r="BQ20" s="138">
        <f t="shared" si="26"/>
        <v>-0.49000000000000021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930</v>
      </c>
      <c r="G21" s="16">
        <f>'[3]21'!G23</f>
        <v>0</v>
      </c>
      <c r="H21" s="17">
        <f t="shared" si="27"/>
        <v>1250</v>
      </c>
      <c r="I21" s="15">
        <f>'[3]21'!J23</f>
        <v>320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251</v>
      </c>
      <c r="N21" s="16">
        <f>'[3]21'!O23</f>
        <v>0</v>
      </c>
      <c r="O21" s="17">
        <f t="shared" si="28"/>
        <v>571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251</v>
      </c>
      <c r="V21" s="16">
        <f t="shared" si="29"/>
        <v>0</v>
      </c>
      <c r="W21" s="17">
        <f t="shared" si="30"/>
        <v>571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13.85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13.85</v>
      </c>
      <c r="AL21" s="8">
        <f t="shared" si="31"/>
        <v>274.14999999999998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251</v>
      </c>
      <c r="AQ21" s="8">
        <f t="shared" si="31"/>
        <v>0</v>
      </c>
      <c r="AR21" s="8">
        <f t="shared" si="18"/>
        <v>525.15</v>
      </c>
      <c r="AT21" s="8">
        <v>30.89</v>
      </c>
      <c r="AU21" s="8">
        <v>13.36</v>
      </c>
      <c r="AV21" s="8">
        <v>369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13.85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13.85</v>
      </c>
      <c r="BL21" s="8">
        <f t="shared" si="21"/>
        <v>30.89</v>
      </c>
      <c r="BM21" s="8">
        <f t="shared" si="22"/>
        <v>13.36</v>
      </c>
      <c r="BN21" s="8">
        <f t="shared" si="23"/>
        <v>32</v>
      </c>
      <c r="BO21" s="8">
        <f t="shared" si="24"/>
        <v>13.85</v>
      </c>
      <c r="BP21" s="138">
        <f t="shared" si="25"/>
        <v>-1.1099999999999994</v>
      </c>
      <c r="BQ21" s="138">
        <f t="shared" si="26"/>
        <v>-0.49000000000000021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930</v>
      </c>
      <c r="G22" s="16">
        <f>'[3]21'!G24</f>
        <v>0</v>
      </c>
      <c r="H22" s="17">
        <f t="shared" si="27"/>
        <v>1250</v>
      </c>
      <c r="I22" s="15">
        <f>'[3]21'!J24</f>
        <v>320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254</v>
      </c>
      <c r="N22" s="16">
        <f>'[3]21'!O24</f>
        <v>0</v>
      </c>
      <c r="O22" s="17">
        <f t="shared" si="28"/>
        <v>574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254</v>
      </c>
      <c r="V22" s="16">
        <f t="shared" si="29"/>
        <v>0</v>
      </c>
      <c r="W22" s="17">
        <f t="shared" si="30"/>
        <v>574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13.85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13.85</v>
      </c>
      <c r="AL22" s="8">
        <f t="shared" si="31"/>
        <v>274.14999999999998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254</v>
      </c>
      <c r="AQ22" s="8">
        <f t="shared" si="31"/>
        <v>0</v>
      </c>
      <c r="AR22" s="8">
        <f t="shared" si="18"/>
        <v>528.15</v>
      </c>
      <c r="AT22" s="8">
        <v>30.89</v>
      </c>
      <c r="AU22" s="8">
        <v>13.36</v>
      </c>
      <c r="AV22" s="8">
        <v>366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13.85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13.85</v>
      </c>
      <c r="BL22" s="8">
        <f t="shared" si="21"/>
        <v>30.89</v>
      </c>
      <c r="BM22" s="8">
        <f t="shared" si="22"/>
        <v>13.36</v>
      </c>
      <c r="BN22" s="8">
        <f t="shared" si="23"/>
        <v>32</v>
      </c>
      <c r="BO22" s="8">
        <f t="shared" si="24"/>
        <v>13.85</v>
      </c>
      <c r="BP22" s="138">
        <f t="shared" si="25"/>
        <v>-1.1099999999999994</v>
      </c>
      <c r="BQ22" s="138">
        <f t="shared" si="26"/>
        <v>-0.49000000000000021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930</v>
      </c>
      <c r="G23" s="16">
        <f>'[3]21'!G25</f>
        <v>0</v>
      </c>
      <c r="H23" s="17">
        <f t="shared" si="27"/>
        <v>1250</v>
      </c>
      <c r="I23" s="15">
        <f>'[3]21'!J25</f>
        <v>320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261</v>
      </c>
      <c r="N23" s="16">
        <f>'[3]21'!O25</f>
        <v>0</v>
      </c>
      <c r="O23" s="17">
        <f t="shared" si="28"/>
        <v>581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261</v>
      </c>
      <c r="V23" s="16">
        <f t="shared" si="29"/>
        <v>0</v>
      </c>
      <c r="W23" s="17">
        <f t="shared" si="30"/>
        <v>581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13.85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13.85</v>
      </c>
      <c r="AL23" s="8">
        <f t="shared" si="31"/>
        <v>274.14999999999998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261</v>
      </c>
      <c r="AQ23" s="8">
        <f t="shared" si="31"/>
        <v>0</v>
      </c>
      <c r="AR23" s="8">
        <f t="shared" si="18"/>
        <v>535.15</v>
      </c>
      <c r="AT23" s="8">
        <v>30.89</v>
      </c>
      <c r="AU23" s="8">
        <v>13.36</v>
      </c>
      <c r="AV23" s="8">
        <v>359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13.85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13.85</v>
      </c>
      <c r="BL23" s="8">
        <f t="shared" si="21"/>
        <v>30.89</v>
      </c>
      <c r="BM23" s="8">
        <f t="shared" si="22"/>
        <v>13.36</v>
      </c>
      <c r="BN23" s="8">
        <f t="shared" si="23"/>
        <v>32</v>
      </c>
      <c r="BO23" s="8">
        <f t="shared" si="24"/>
        <v>13.85</v>
      </c>
      <c r="BP23" s="138">
        <f t="shared" si="25"/>
        <v>-1.1099999999999994</v>
      </c>
      <c r="BQ23" s="138">
        <f t="shared" si="26"/>
        <v>-0.49000000000000021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930</v>
      </c>
      <c r="G24" s="16">
        <f>'[3]21'!G26</f>
        <v>0</v>
      </c>
      <c r="H24" s="17">
        <f t="shared" si="27"/>
        <v>1250</v>
      </c>
      <c r="I24" s="15">
        <f>'[3]21'!J26</f>
        <v>320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254</v>
      </c>
      <c r="N24" s="16">
        <f>'[3]21'!O26</f>
        <v>0</v>
      </c>
      <c r="O24" s="17">
        <f t="shared" si="28"/>
        <v>574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254</v>
      </c>
      <c r="V24" s="16">
        <f t="shared" si="29"/>
        <v>0</v>
      </c>
      <c r="W24" s="17">
        <f t="shared" si="30"/>
        <v>574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13.85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13.85</v>
      </c>
      <c r="AL24" s="8">
        <f t="shared" si="31"/>
        <v>274.14999999999998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254</v>
      </c>
      <c r="AQ24" s="8">
        <f t="shared" si="31"/>
        <v>0</v>
      </c>
      <c r="AR24" s="8">
        <f t="shared" si="18"/>
        <v>528.15</v>
      </c>
      <c r="AT24" s="8">
        <v>30.89</v>
      </c>
      <c r="AU24" s="8">
        <v>13.36</v>
      </c>
      <c r="AV24" s="8">
        <v>366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13.85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13.85</v>
      </c>
      <c r="BL24" s="8">
        <f t="shared" si="21"/>
        <v>30.89</v>
      </c>
      <c r="BM24" s="8">
        <f t="shared" si="22"/>
        <v>13.36</v>
      </c>
      <c r="BN24" s="8">
        <f t="shared" si="23"/>
        <v>32</v>
      </c>
      <c r="BO24" s="8">
        <f t="shared" si="24"/>
        <v>13.85</v>
      </c>
      <c r="BP24" s="138">
        <f t="shared" si="25"/>
        <v>-1.1099999999999994</v>
      </c>
      <c r="BQ24" s="138">
        <f t="shared" si="26"/>
        <v>-0.49000000000000021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930</v>
      </c>
      <c r="G25" s="16">
        <f>'[3]21'!G27</f>
        <v>0</v>
      </c>
      <c r="H25" s="17">
        <f t="shared" si="27"/>
        <v>1250</v>
      </c>
      <c r="I25" s="15">
        <f>'[3]21'!J27</f>
        <v>320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257</v>
      </c>
      <c r="N25" s="16">
        <f>'[3]21'!O27</f>
        <v>0</v>
      </c>
      <c r="O25" s="17">
        <f t="shared" si="28"/>
        <v>577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257</v>
      </c>
      <c r="V25" s="16">
        <f t="shared" si="29"/>
        <v>0</v>
      </c>
      <c r="W25" s="17">
        <f t="shared" si="30"/>
        <v>577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257</v>
      </c>
      <c r="AQ25" s="8">
        <f t="shared" si="31"/>
        <v>0</v>
      </c>
      <c r="AR25" s="8">
        <f t="shared" si="18"/>
        <v>513</v>
      </c>
      <c r="AT25" s="8">
        <v>30.89</v>
      </c>
      <c r="AU25" s="8">
        <v>30.89</v>
      </c>
      <c r="AV25" s="8">
        <v>363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30.89</v>
      </c>
      <c r="BM25" s="8">
        <f t="shared" si="22"/>
        <v>30.89</v>
      </c>
      <c r="BN25" s="8">
        <f t="shared" si="23"/>
        <v>32</v>
      </c>
      <c r="BO25" s="8">
        <f t="shared" si="24"/>
        <v>32</v>
      </c>
      <c r="BP25" s="138">
        <f t="shared" si="25"/>
        <v>-1.1099999999999994</v>
      </c>
      <c r="BQ25" s="138">
        <f t="shared" si="26"/>
        <v>-1.1099999999999994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930</v>
      </c>
      <c r="G26" s="16">
        <f>'[3]21'!G28</f>
        <v>0</v>
      </c>
      <c r="H26" s="17">
        <f t="shared" si="27"/>
        <v>1250</v>
      </c>
      <c r="I26" s="15">
        <f>'[3]21'!J28</f>
        <v>320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222</v>
      </c>
      <c r="N26" s="16">
        <f>'[3]21'!O28</f>
        <v>0</v>
      </c>
      <c r="O26" s="17">
        <f t="shared" si="28"/>
        <v>542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222</v>
      </c>
      <c r="V26" s="16">
        <f t="shared" si="29"/>
        <v>0</v>
      </c>
      <c r="W26" s="17">
        <f t="shared" si="30"/>
        <v>542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222</v>
      </c>
      <c r="AQ26" s="8">
        <f t="shared" si="31"/>
        <v>0</v>
      </c>
      <c r="AR26" s="8">
        <f t="shared" si="18"/>
        <v>478</v>
      </c>
      <c r="AT26" s="8">
        <v>30.89</v>
      </c>
      <c r="AU26" s="8">
        <v>30.89</v>
      </c>
      <c r="AV26" s="8">
        <v>398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30.89</v>
      </c>
      <c r="BM26" s="8">
        <f t="shared" si="22"/>
        <v>30.89</v>
      </c>
      <c r="BN26" s="8">
        <f t="shared" si="23"/>
        <v>32</v>
      </c>
      <c r="BO26" s="8">
        <f t="shared" si="24"/>
        <v>32</v>
      </c>
      <c r="BP26" s="138">
        <f t="shared" si="25"/>
        <v>-1.1099999999999994</v>
      </c>
      <c r="BQ26" s="138">
        <f t="shared" si="26"/>
        <v>-1.1099999999999994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930</v>
      </c>
      <c r="G27" s="16">
        <f>'[3]21'!G29</f>
        <v>0</v>
      </c>
      <c r="H27" s="17">
        <f t="shared" si="27"/>
        <v>1250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158</v>
      </c>
      <c r="N27" s="16">
        <f>'[3]21'!O29</f>
        <v>0</v>
      </c>
      <c r="O27" s="17">
        <f t="shared" si="28"/>
        <v>478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158</v>
      </c>
      <c r="V27" s="16">
        <f t="shared" si="29"/>
        <v>0</v>
      </c>
      <c r="W27" s="17">
        <f t="shared" si="30"/>
        <v>478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158</v>
      </c>
      <c r="AQ27" s="8">
        <f t="shared" si="31"/>
        <v>0</v>
      </c>
      <c r="AR27" s="8">
        <f t="shared" si="18"/>
        <v>414</v>
      </c>
      <c r="AT27" s="8">
        <v>30.89</v>
      </c>
      <c r="AU27" s="8">
        <v>30.89</v>
      </c>
      <c r="AV27" s="8">
        <v>462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30.89</v>
      </c>
      <c r="BM27" s="8">
        <f t="shared" si="22"/>
        <v>30.89</v>
      </c>
      <c r="BN27" s="8">
        <f t="shared" si="23"/>
        <v>32</v>
      </c>
      <c r="BO27" s="8">
        <f t="shared" si="24"/>
        <v>32</v>
      </c>
      <c r="BP27" s="138">
        <f t="shared" si="25"/>
        <v>-1.1099999999999994</v>
      </c>
      <c r="BQ27" s="138">
        <f t="shared" si="26"/>
        <v>-1.1099999999999994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930</v>
      </c>
      <c r="G28" s="16">
        <f>'[3]21'!G30</f>
        <v>0</v>
      </c>
      <c r="H28" s="17">
        <f t="shared" si="27"/>
        <v>1250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158</v>
      </c>
      <c r="N28" s="16">
        <f>'[3]21'!O30</f>
        <v>0</v>
      </c>
      <c r="O28" s="17">
        <f t="shared" si="28"/>
        <v>478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158</v>
      </c>
      <c r="V28" s="16">
        <f t="shared" si="29"/>
        <v>0</v>
      </c>
      <c r="W28" s="17">
        <f t="shared" si="30"/>
        <v>478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158</v>
      </c>
      <c r="AQ28" s="8">
        <f t="shared" si="31"/>
        <v>0</v>
      </c>
      <c r="AR28" s="8">
        <f t="shared" si="18"/>
        <v>414</v>
      </c>
      <c r="AT28" s="8">
        <v>30.89</v>
      </c>
      <c r="AU28" s="8">
        <v>30.89</v>
      </c>
      <c r="AV28" s="8">
        <v>462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30.89</v>
      </c>
      <c r="BM28" s="8">
        <f t="shared" si="22"/>
        <v>30.89</v>
      </c>
      <c r="BN28" s="8">
        <f t="shared" si="23"/>
        <v>32</v>
      </c>
      <c r="BO28" s="8">
        <f t="shared" si="24"/>
        <v>32</v>
      </c>
      <c r="BP28" s="138">
        <f t="shared" si="25"/>
        <v>-1.1099999999999994</v>
      </c>
      <c r="BQ28" s="138">
        <f t="shared" si="26"/>
        <v>-1.1099999999999994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930</v>
      </c>
      <c r="G29" s="16">
        <f>'[3]21'!G31</f>
        <v>0</v>
      </c>
      <c r="H29" s="17">
        <f t="shared" si="27"/>
        <v>1250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158</v>
      </c>
      <c r="N29" s="16">
        <f>'[3]21'!O31</f>
        <v>0</v>
      </c>
      <c r="O29" s="17">
        <f t="shared" si="28"/>
        <v>478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158</v>
      </c>
      <c r="V29" s="16">
        <f t="shared" si="29"/>
        <v>0</v>
      </c>
      <c r="W29" s="17">
        <f t="shared" si="30"/>
        <v>478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158</v>
      </c>
      <c r="AQ29" s="8">
        <f t="shared" si="31"/>
        <v>0</v>
      </c>
      <c r="AR29" s="8">
        <f t="shared" si="18"/>
        <v>414</v>
      </c>
      <c r="AT29" s="8">
        <v>30.89</v>
      </c>
      <c r="AU29" s="8">
        <v>30.89</v>
      </c>
      <c r="AV29" s="8">
        <v>462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30.89</v>
      </c>
      <c r="BM29" s="8">
        <f t="shared" si="22"/>
        <v>30.89</v>
      </c>
      <c r="BN29" s="8">
        <f t="shared" si="23"/>
        <v>32</v>
      </c>
      <c r="BO29" s="8">
        <f t="shared" si="24"/>
        <v>32</v>
      </c>
      <c r="BP29" s="138">
        <f t="shared" si="25"/>
        <v>-1.1099999999999994</v>
      </c>
      <c r="BQ29" s="138">
        <f t="shared" si="26"/>
        <v>-1.1099999999999994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930</v>
      </c>
      <c r="G30" s="16">
        <f>'[3]21'!G32</f>
        <v>0</v>
      </c>
      <c r="H30" s="17">
        <f t="shared" si="27"/>
        <v>1250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158</v>
      </c>
      <c r="N30" s="16">
        <f>'[3]21'!O32</f>
        <v>0</v>
      </c>
      <c r="O30" s="17">
        <f t="shared" si="28"/>
        <v>478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158</v>
      </c>
      <c r="V30" s="16">
        <f t="shared" si="29"/>
        <v>0</v>
      </c>
      <c r="W30" s="17">
        <f t="shared" si="30"/>
        <v>478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158</v>
      </c>
      <c r="AQ30" s="8">
        <f t="shared" si="31"/>
        <v>0</v>
      </c>
      <c r="AR30" s="8">
        <f t="shared" si="18"/>
        <v>414</v>
      </c>
      <c r="AT30" s="8">
        <v>30.89</v>
      </c>
      <c r="AU30" s="8">
        <v>30.89</v>
      </c>
      <c r="AV30" s="8">
        <v>462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30.89</v>
      </c>
      <c r="BM30" s="8">
        <f t="shared" si="22"/>
        <v>30.89</v>
      </c>
      <c r="BN30" s="8">
        <f t="shared" si="23"/>
        <v>32</v>
      </c>
      <c r="BO30" s="8">
        <f t="shared" si="24"/>
        <v>32</v>
      </c>
      <c r="BP30" s="138">
        <f t="shared" si="25"/>
        <v>-1.1099999999999994</v>
      </c>
      <c r="BQ30" s="138">
        <f t="shared" si="26"/>
        <v>-1.1099999999999994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930</v>
      </c>
      <c r="G31" s="16">
        <f>'[3]21'!G33</f>
        <v>0</v>
      </c>
      <c r="H31" s="17">
        <f t="shared" si="27"/>
        <v>1250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158</v>
      </c>
      <c r="N31" s="16">
        <f>'[3]21'!O33</f>
        <v>0</v>
      </c>
      <c r="O31" s="17">
        <f t="shared" si="28"/>
        <v>478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158</v>
      </c>
      <c r="V31" s="16">
        <f t="shared" si="29"/>
        <v>0</v>
      </c>
      <c r="W31" s="17">
        <f t="shared" si="30"/>
        <v>478</v>
      </c>
      <c r="X31" s="8">
        <f t="shared" si="4"/>
        <v>13.85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13.85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274.14999999999998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158</v>
      </c>
      <c r="AQ31" s="8">
        <f t="shared" si="31"/>
        <v>0</v>
      </c>
      <c r="AR31" s="8">
        <f t="shared" si="18"/>
        <v>432.15</v>
      </c>
      <c r="AT31" s="8">
        <v>13.36</v>
      </c>
      <c r="AU31" s="8">
        <v>30.89</v>
      </c>
      <c r="AV31" s="8">
        <v>462</v>
      </c>
      <c r="AW31" s="203">
        <v>13.85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13.85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13.36</v>
      </c>
      <c r="BM31" s="8">
        <f t="shared" si="22"/>
        <v>30.89</v>
      </c>
      <c r="BN31" s="8">
        <f t="shared" si="23"/>
        <v>13.85</v>
      </c>
      <c r="BO31" s="8">
        <f t="shared" si="24"/>
        <v>32</v>
      </c>
      <c r="BP31" s="138">
        <f t="shared" si="25"/>
        <v>-0.49000000000000021</v>
      </c>
      <c r="BQ31" s="138">
        <f t="shared" si="26"/>
        <v>-1.1099999999999994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930</v>
      </c>
      <c r="G32" s="16">
        <f>'[3]21'!G34</f>
        <v>0</v>
      </c>
      <c r="H32" s="17">
        <f t="shared" si="27"/>
        <v>1250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158</v>
      </c>
      <c r="N32" s="16">
        <f>'[3]21'!O34</f>
        <v>0</v>
      </c>
      <c r="O32" s="17">
        <f t="shared" si="28"/>
        <v>478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158</v>
      </c>
      <c r="V32" s="16">
        <f t="shared" si="29"/>
        <v>0</v>
      </c>
      <c r="W32" s="17">
        <f t="shared" si="30"/>
        <v>478</v>
      </c>
      <c r="X32" s="8">
        <f t="shared" si="4"/>
        <v>13.85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13.85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274.14999999999998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158</v>
      </c>
      <c r="AQ32" s="8">
        <f t="shared" si="31"/>
        <v>0</v>
      </c>
      <c r="AR32" s="8">
        <f t="shared" si="18"/>
        <v>432.15</v>
      </c>
      <c r="AT32" s="8">
        <v>13.36</v>
      </c>
      <c r="AU32" s="8">
        <v>30.89</v>
      </c>
      <c r="AV32" s="8">
        <v>462</v>
      </c>
      <c r="AW32" s="203">
        <v>13.85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13.85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13.36</v>
      </c>
      <c r="BM32" s="8">
        <f t="shared" si="22"/>
        <v>30.89</v>
      </c>
      <c r="BN32" s="8">
        <f t="shared" si="23"/>
        <v>13.85</v>
      </c>
      <c r="BO32" s="8">
        <f t="shared" si="24"/>
        <v>32</v>
      </c>
      <c r="BP32" s="138">
        <f t="shared" si="25"/>
        <v>-0.49000000000000021</v>
      </c>
      <c r="BQ32" s="138">
        <f t="shared" si="26"/>
        <v>-1.1099999999999994</v>
      </c>
    </row>
    <row r="33" spans="1:69">
      <c r="A33" s="8" t="s">
        <v>75</v>
      </c>
      <c r="B33" s="15">
        <f>'[3]21'!B35</f>
        <v>320</v>
      </c>
      <c r="C33" s="16">
        <f>'[3]21'!C35</f>
        <v>70</v>
      </c>
      <c r="D33" s="16">
        <f>'[3]21'!D35</f>
        <v>0</v>
      </c>
      <c r="E33" s="16">
        <f>'[3]21'!E35</f>
        <v>0</v>
      </c>
      <c r="F33" s="16">
        <f>'[3]21'!F35</f>
        <v>930</v>
      </c>
      <c r="G33" s="16">
        <f>'[3]21'!G35</f>
        <v>0</v>
      </c>
      <c r="H33" s="17">
        <f t="shared" si="27"/>
        <v>1320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158</v>
      </c>
      <c r="N33" s="16">
        <f>'[3]21'!O35</f>
        <v>0</v>
      </c>
      <c r="O33" s="17">
        <f t="shared" si="28"/>
        <v>478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158</v>
      </c>
      <c r="V33" s="16">
        <f t="shared" si="29"/>
        <v>0</v>
      </c>
      <c r="W33" s="17">
        <f t="shared" si="30"/>
        <v>478</v>
      </c>
      <c r="X33" s="8">
        <f t="shared" si="4"/>
        <v>13.85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13.85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274.14999999999998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158</v>
      </c>
      <c r="AQ33" s="8">
        <f t="shared" si="31"/>
        <v>0</v>
      </c>
      <c r="AR33" s="8">
        <f t="shared" si="18"/>
        <v>432.15</v>
      </c>
      <c r="AT33" s="8">
        <v>13.36</v>
      </c>
      <c r="AU33" s="8">
        <v>30.89</v>
      </c>
      <c r="AV33" s="8">
        <v>462</v>
      </c>
      <c r="AW33" s="203">
        <v>13.85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13.85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13.36</v>
      </c>
      <c r="BM33" s="8">
        <f t="shared" si="22"/>
        <v>30.89</v>
      </c>
      <c r="BN33" s="8">
        <f t="shared" si="23"/>
        <v>13.85</v>
      </c>
      <c r="BO33" s="8">
        <f t="shared" si="24"/>
        <v>32</v>
      </c>
      <c r="BP33" s="138">
        <f t="shared" si="25"/>
        <v>-0.49000000000000021</v>
      </c>
      <c r="BQ33" s="138">
        <f t="shared" si="26"/>
        <v>-1.1099999999999994</v>
      </c>
    </row>
    <row r="34" spans="1:69">
      <c r="A34" s="8" t="s">
        <v>76</v>
      </c>
      <c r="B34" s="15">
        <f>'[3]21'!B36</f>
        <v>320</v>
      </c>
      <c r="C34" s="16">
        <f>'[3]21'!C36</f>
        <v>70</v>
      </c>
      <c r="D34" s="16">
        <f>'[3]21'!D36</f>
        <v>0</v>
      </c>
      <c r="E34" s="16">
        <f>'[3]21'!E36</f>
        <v>0</v>
      </c>
      <c r="F34" s="16">
        <f>'[3]21'!F36</f>
        <v>930</v>
      </c>
      <c r="G34" s="16">
        <f>'[3]21'!G36</f>
        <v>0</v>
      </c>
      <c r="H34" s="17">
        <f t="shared" si="27"/>
        <v>1320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158</v>
      </c>
      <c r="N34" s="16">
        <f>'[3]21'!O36</f>
        <v>0</v>
      </c>
      <c r="O34" s="17">
        <f t="shared" si="28"/>
        <v>478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158</v>
      </c>
      <c r="V34" s="16">
        <f t="shared" si="29"/>
        <v>0</v>
      </c>
      <c r="W34" s="17">
        <f t="shared" si="30"/>
        <v>478</v>
      </c>
      <c r="X34" s="8">
        <f t="shared" si="4"/>
        <v>13.85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13.85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274.14999999999998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158</v>
      </c>
      <c r="AQ34" s="8">
        <f t="shared" si="31"/>
        <v>0</v>
      </c>
      <c r="AR34" s="8">
        <f t="shared" si="18"/>
        <v>432.15</v>
      </c>
      <c r="AT34" s="8">
        <v>13.36</v>
      </c>
      <c r="AU34" s="8">
        <v>30.89</v>
      </c>
      <c r="AV34" s="8">
        <v>462</v>
      </c>
      <c r="AW34" s="203">
        <v>13.85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13.85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13.36</v>
      </c>
      <c r="BM34" s="8">
        <f t="shared" si="22"/>
        <v>30.89</v>
      </c>
      <c r="BN34" s="8">
        <f t="shared" si="23"/>
        <v>13.85</v>
      </c>
      <c r="BO34" s="8">
        <f t="shared" si="24"/>
        <v>32</v>
      </c>
      <c r="BP34" s="138">
        <f t="shared" si="25"/>
        <v>-0.49000000000000021</v>
      </c>
      <c r="BQ34" s="138">
        <f t="shared" si="26"/>
        <v>-1.1099999999999994</v>
      </c>
    </row>
    <row r="35" spans="1:69">
      <c r="A35" s="8" t="s">
        <v>77</v>
      </c>
      <c r="B35" s="15">
        <f>'[3]21'!B37</f>
        <v>320</v>
      </c>
      <c r="C35" s="16">
        <f>'[3]21'!C37</f>
        <v>70</v>
      </c>
      <c r="D35" s="16">
        <f>'[3]21'!D37</f>
        <v>0</v>
      </c>
      <c r="E35" s="16">
        <f>'[3]21'!E37</f>
        <v>0</v>
      </c>
      <c r="F35" s="16">
        <f>'[3]21'!F37</f>
        <v>930</v>
      </c>
      <c r="G35" s="16">
        <f>'[3]21'!G37</f>
        <v>0</v>
      </c>
      <c r="H35" s="17">
        <f t="shared" si="27"/>
        <v>1320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158</v>
      </c>
      <c r="N35" s="16">
        <f>'[3]21'!O37</f>
        <v>0</v>
      </c>
      <c r="O35" s="17">
        <f t="shared" si="28"/>
        <v>478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158</v>
      </c>
      <c r="V35" s="16">
        <f t="shared" si="29"/>
        <v>0</v>
      </c>
      <c r="W35" s="17">
        <f t="shared" si="30"/>
        <v>478</v>
      </c>
      <c r="X35" s="8">
        <f t="shared" si="4"/>
        <v>13.85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13.85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274.14999999999998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158</v>
      </c>
      <c r="AQ35" s="8">
        <f t="shared" si="31"/>
        <v>0</v>
      </c>
      <c r="AR35" s="8">
        <f t="shared" si="18"/>
        <v>432.15</v>
      </c>
      <c r="AT35" s="8">
        <v>13.36</v>
      </c>
      <c r="AU35" s="8">
        <v>30.89</v>
      </c>
      <c r="AV35" s="8">
        <v>462</v>
      </c>
      <c r="AW35" s="203">
        <v>13.85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13.85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13.36</v>
      </c>
      <c r="BM35" s="8">
        <f t="shared" si="22"/>
        <v>30.89</v>
      </c>
      <c r="BN35" s="8">
        <f t="shared" si="23"/>
        <v>13.85</v>
      </c>
      <c r="BO35" s="8">
        <f t="shared" si="24"/>
        <v>32</v>
      </c>
      <c r="BP35" s="138">
        <f t="shared" si="25"/>
        <v>-0.49000000000000021</v>
      </c>
      <c r="BQ35" s="138">
        <f t="shared" si="26"/>
        <v>-1.1099999999999994</v>
      </c>
    </row>
    <row r="36" spans="1:69">
      <c r="A36" s="8" t="s">
        <v>78</v>
      </c>
      <c r="B36" s="15">
        <f>'[3]21'!B38</f>
        <v>320</v>
      </c>
      <c r="C36" s="16">
        <f>'[3]21'!C38</f>
        <v>70</v>
      </c>
      <c r="D36" s="16">
        <f>'[3]21'!D38</f>
        <v>0</v>
      </c>
      <c r="E36" s="16">
        <f>'[3]21'!E38</f>
        <v>0</v>
      </c>
      <c r="F36" s="16">
        <f>'[3]21'!F38</f>
        <v>930</v>
      </c>
      <c r="G36" s="16">
        <f>'[3]21'!G38</f>
        <v>0</v>
      </c>
      <c r="H36" s="17">
        <f t="shared" si="27"/>
        <v>1320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158</v>
      </c>
      <c r="N36" s="16">
        <f>'[3]21'!O38</f>
        <v>0</v>
      </c>
      <c r="O36" s="17">
        <f t="shared" si="28"/>
        <v>478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158</v>
      </c>
      <c r="V36" s="16">
        <f t="shared" si="29"/>
        <v>0</v>
      </c>
      <c r="W36" s="17">
        <f t="shared" si="30"/>
        <v>478</v>
      </c>
      <c r="X36" s="8">
        <f t="shared" si="4"/>
        <v>13.85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13.85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274.14999999999998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158</v>
      </c>
      <c r="AQ36" s="8">
        <f t="shared" si="31"/>
        <v>0</v>
      </c>
      <c r="AR36" s="8">
        <f t="shared" si="18"/>
        <v>432.15</v>
      </c>
      <c r="AT36" s="8">
        <v>13.36</v>
      </c>
      <c r="AU36" s="8">
        <v>30.89</v>
      </c>
      <c r="AV36" s="8">
        <v>462</v>
      </c>
      <c r="AW36" s="203">
        <v>13.85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13.85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13.36</v>
      </c>
      <c r="BM36" s="8">
        <f t="shared" si="22"/>
        <v>30.89</v>
      </c>
      <c r="BN36" s="8">
        <f t="shared" si="23"/>
        <v>13.85</v>
      </c>
      <c r="BO36" s="8">
        <f t="shared" si="24"/>
        <v>32</v>
      </c>
      <c r="BP36" s="138">
        <f t="shared" si="25"/>
        <v>-0.49000000000000021</v>
      </c>
      <c r="BQ36" s="138">
        <f t="shared" si="26"/>
        <v>-1.1099999999999994</v>
      </c>
    </row>
    <row r="37" spans="1:69">
      <c r="A37" s="8" t="s">
        <v>79</v>
      </c>
      <c r="B37" s="15">
        <f>'[3]21'!B39</f>
        <v>320</v>
      </c>
      <c r="C37" s="16">
        <f>'[3]21'!C39</f>
        <v>70</v>
      </c>
      <c r="D37" s="16">
        <f>'[3]21'!D39</f>
        <v>0</v>
      </c>
      <c r="E37" s="16">
        <f>'[3]21'!E39</f>
        <v>0</v>
      </c>
      <c r="F37" s="16">
        <f>'[3]21'!F39</f>
        <v>930</v>
      </c>
      <c r="G37" s="16">
        <f>'[3]21'!G39</f>
        <v>0</v>
      </c>
      <c r="H37" s="17">
        <f t="shared" si="27"/>
        <v>1320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158</v>
      </c>
      <c r="N37" s="16">
        <f>'[3]21'!O39</f>
        <v>0</v>
      </c>
      <c r="O37" s="17">
        <f t="shared" si="28"/>
        <v>478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158</v>
      </c>
      <c r="V37" s="16">
        <f t="shared" si="29"/>
        <v>0</v>
      </c>
      <c r="W37" s="17">
        <f t="shared" si="30"/>
        <v>478</v>
      </c>
      <c r="X37" s="8">
        <f t="shared" si="4"/>
        <v>13.85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13.85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274.14999999999998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158</v>
      </c>
      <c r="AQ37" s="8">
        <f t="shared" si="31"/>
        <v>0</v>
      </c>
      <c r="AR37" s="8">
        <f t="shared" si="18"/>
        <v>432.15</v>
      </c>
      <c r="AT37" s="8">
        <v>13.36</v>
      </c>
      <c r="AU37" s="8">
        <v>30.89</v>
      </c>
      <c r="AV37" s="8">
        <v>462</v>
      </c>
      <c r="AW37" s="203">
        <v>13.85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13.85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13.36</v>
      </c>
      <c r="BM37" s="8">
        <f t="shared" si="22"/>
        <v>30.89</v>
      </c>
      <c r="BN37" s="8">
        <f t="shared" si="23"/>
        <v>13.85</v>
      </c>
      <c r="BO37" s="8">
        <f t="shared" si="24"/>
        <v>32</v>
      </c>
      <c r="BP37" s="138">
        <f t="shared" si="25"/>
        <v>-0.49000000000000021</v>
      </c>
      <c r="BQ37" s="138">
        <f t="shared" si="26"/>
        <v>-1.1099999999999994</v>
      </c>
    </row>
    <row r="38" spans="1:69">
      <c r="A38" s="8" t="s">
        <v>80</v>
      </c>
      <c r="B38" s="15">
        <f>'[3]21'!B40</f>
        <v>320</v>
      </c>
      <c r="C38" s="16">
        <f>'[3]21'!C40</f>
        <v>70</v>
      </c>
      <c r="D38" s="16">
        <f>'[3]21'!D40</f>
        <v>0</v>
      </c>
      <c r="E38" s="16">
        <f>'[3]21'!E40</f>
        <v>0</v>
      </c>
      <c r="F38" s="16">
        <f>'[3]21'!F40</f>
        <v>930</v>
      </c>
      <c r="G38" s="16">
        <f>'[3]21'!G40</f>
        <v>0</v>
      </c>
      <c r="H38" s="17">
        <f t="shared" si="27"/>
        <v>1320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158</v>
      </c>
      <c r="N38" s="16">
        <f>'[3]21'!O40</f>
        <v>0</v>
      </c>
      <c r="O38" s="17">
        <f t="shared" si="28"/>
        <v>478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158</v>
      </c>
      <c r="V38" s="16">
        <f t="shared" si="29"/>
        <v>0</v>
      </c>
      <c r="W38" s="17">
        <f t="shared" si="30"/>
        <v>478</v>
      </c>
      <c r="X38" s="8">
        <f t="shared" si="4"/>
        <v>13.85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13.85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274.14999999999998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158</v>
      </c>
      <c r="AQ38" s="8">
        <f t="shared" si="31"/>
        <v>0</v>
      </c>
      <c r="AR38" s="8">
        <f t="shared" si="18"/>
        <v>432.15</v>
      </c>
      <c r="AT38" s="8">
        <v>13.36</v>
      </c>
      <c r="AU38" s="8">
        <v>30.89</v>
      </c>
      <c r="AV38" s="8">
        <v>462</v>
      </c>
      <c r="AW38" s="203">
        <v>13.85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13.85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13.36</v>
      </c>
      <c r="BM38" s="8">
        <f t="shared" si="22"/>
        <v>30.89</v>
      </c>
      <c r="BN38" s="8">
        <f t="shared" si="23"/>
        <v>13.85</v>
      </c>
      <c r="BO38" s="8">
        <f t="shared" si="24"/>
        <v>32</v>
      </c>
      <c r="BP38" s="138">
        <f t="shared" si="25"/>
        <v>-0.49000000000000021</v>
      </c>
      <c r="BQ38" s="138">
        <f t="shared" si="26"/>
        <v>-1.1099999999999994</v>
      </c>
    </row>
    <row r="39" spans="1:69">
      <c r="A39" s="8" t="s">
        <v>81</v>
      </c>
      <c r="B39" s="15">
        <f>'[3]21'!B41</f>
        <v>320</v>
      </c>
      <c r="C39" s="16">
        <f>'[3]21'!C41</f>
        <v>70</v>
      </c>
      <c r="D39" s="16">
        <f>'[3]21'!D41</f>
        <v>0</v>
      </c>
      <c r="E39" s="16">
        <f>'[3]21'!E41</f>
        <v>0</v>
      </c>
      <c r="F39" s="16">
        <f>'[3]21'!F41</f>
        <v>910</v>
      </c>
      <c r="G39" s="16">
        <f>'[3]21'!G41</f>
        <v>0</v>
      </c>
      <c r="H39" s="17">
        <f t="shared" si="27"/>
        <v>1300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158</v>
      </c>
      <c r="N39" s="16">
        <f>'[3]21'!O41</f>
        <v>0</v>
      </c>
      <c r="O39" s="17">
        <f t="shared" si="28"/>
        <v>478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158</v>
      </c>
      <c r="V39" s="16">
        <f t="shared" si="29"/>
        <v>0</v>
      </c>
      <c r="W39" s="17">
        <f t="shared" si="30"/>
        <v>478</v>
      </c>
      <c r="X39" s="8">
        <f t="shared" si="4"/>
        <v>13.85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13.85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274.14999999999998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158</v>
      </c>
      <c r="AQ39" s="8">
        <f t="shared" si="31"/>
        <v>0</v>
      </c>
      <c r="AR39" s="8">
        <f t="shared" si="18"/>
        <v>432.15</v>
      </c>
      <c r="AT39" s="8">
        <v>13.36</v>
      </c>
      <c r="AU39" s="8">
        <v>30.89</v>
      </c>
      <c r="AV39" s="8">
        <v>462</v>
      </c>
      <c r="AW39" s="203">
        <v>13.85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13.85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13.36</v>
      </c>
      <c r="BM39" s="8">
        <f t="shared" si="22"/>
        <v>30.89</v>
      </c>
      <c r="BN39" s="8">
        <f t="shared" si="23"/>
        <v>13.85</v>
      </c>
      <c r="BO39" s="8">
        <f t="shared" si="24"/>
        <v>32</v>
      </c>
      <c r="BP39" s="138">
        <f t="shared" si="25"/>
        <v>-0.49000000000000021</v>
      </c>
      <c r="BQ39" s="138">
        <f t="shared" si="26"/>
        <v>-1.1099999999999994</v>
      </c>
    </row>
    <row r="40" spans="1:69">
      <c r="A40" s="8" t="s">
        <v>82</v>
      </c>
      <c r="B40" s="15">
        <f>'[3]21'!B42</f>
        <v>320</v>
      </c>
      <c r="C40" s="16">
        <f>'[3]21'!C42</f>
        <v>70</v>
      </c>
      <c r="D40" s="16">
        <f>'[3]21'!D42</f>
        <v>0</v>
      </c>
      <c r="E40" s="16">
        <f>'[3]21'!E42</f>
        <v>0</v>
      </c>
      <c r="F40" s="16">
        <f>'[3]21'!F42</f>
        <v>910</v>
      </c>
      <c r="G40" s="16">
        <f>'[3]21'!G42</f>
        <v>0</v>
      </c>
      <c r="H40" s="17">
        <f t="shared" si="27"/>
        <v>1300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158</v>
      </c>
      <c r="N40" s="16">
        <f>'[3]21'!O42</f>
        <v>0</v>
      </c>
      <c r="O40" s="17">
        <f t="shared" si="28"/>
        <v>478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158</v>
      </c>
      <c r="V40" s="16">
        <f t="shared" si="29"/>
        <v>0</v>
      </c>
      <c r="W40" s="17">
        <f t="shared" si="30"/>
        <v>478</v>
      </c>
      <c r="X40" s="8">
        <f t="shared" si="4"/>
        <v>13.85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13.85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274.14999999999998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158</v>
      </c>
      <c r="AQ40" s="8">
        <f t="shared" si="31"/>
        <v>0</v>
      </c>
      <c r="AR40" s="8">
        <f t="shared" si="18"/>
        <v>432.15</v>
      </c>
      <c r="AT40" s="8">
        <v>13.36</v>
      </c>
      <c r="AU40" s="8">
        <v>30.89</v>
      </c>
      <c r="AV40" s="8">
        <v>462</v>
      </c>
      <c r="AW40" s="203">
        <v>13.85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13.85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13.36</v>
      </c>
      <c r="BM40" s="8">
        <f t="shared" si="22"/>
        <v>30.89</v>
      </c>
      <c r="BN40" s="8">
        <f t="shared" si="23"/>
        <v>13.85</v>
      </c>
      <c r="BO40" s="8">
        <f t="shared" si="24"/>
        <v>32</v>
      </c>
      <c r="BP40" s="138">
        <f t="shared" si="25"/>
        <v>-0.49000000000000021</v>
      </c>
      <c r="BQ40" s="138">
        <f t="shared" si="26"/>
        <v>-1.1099999999999994</v>
      </c>
    </row>
    <row r="41" spans="1:69">
      <c r="A41" s="8" t="s">
        <v>83</v>
      </c>
      <c r="B41" s="15">
        <f>'[3]21'!B43</f>
        <v>320</v>
      </c>
      <c r="C41" s="16">
        <f>'[3]21'!C43</f>
        <v>70</v>
      </c>
      <c r="D41" s="16">
        <f>'[3]21'!D43</f>
        <v>0</v>
      </c>
      <c r="E41" s="16">
        <f>'[3]21'!E43</f>
        <v>0</v>
      </c>
      <c r="F41" s="16">
        <f>'[3]21'!F43</f>
        <v>910</v>
      </c>
      <c r="G41" s="16">
        <f>'[3]21'!G43</f>
        <v>0</v>
      </c>
      <c r="H41" s="17">
        <f t="shared" si="27"/>
        <v>1300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158</v>
      </c>
      <c r="N41" s="16">
        <f>'[3]21'!O43</f>
        <v>0</v>
      </c>
      <c r="O41" s="17">
        <f t="shared" si="28"/>
        <v>478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158</v>
      </c>
      <c r="V41" s="16">
        <f t="shared" si="29"/>
        <v>0</v>
      </c>
      <c r="W41" s="17">
        <f t="shared" si="30"/>
        <v>478</v>
      </c>
      <c r="X41" s="8">
        <f t="shared" si="4"/>
        <v>13.85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13.85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274.14999999999998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158</v>
      </c>
      <c r="AQ41" s="8">
        <f t="shared" si="31"/>
        <v>0</v>
      </c>
      <c r="AR41" s="8">
        <f t="shared" si="18"/>
        <v>432.15</v>
      </c>
      <c r="AT41" s="8">
        <v>13.36</v>
      </c>
      <c r="AU41" s="8">
        <v>30.89</v>
      </c>
      <c r="AV41" s="8">
        <v>462</v>
      </c>
      <c r="AW41" s="203">
        <v>13.85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13.85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13.36</v>
      </c>
      <c r="BM41" s="8">
        <f t="shared" si="22"/>
        <v>30.89</v>
      </c>
      <c r="BN41" s="8">
        <f t="shared" si="23"/>
        <v>13.85</v>
      </c>
      <c r="BO41" s="8">
        <f t="shared" si="24"/>
        <v>32</v>
      </c>
      <c r="BP41" s="138">
        <f t="shared" si="25"/>
        <v>-0.49000000000000021</v>
      </c>
      <c r="BQ41" s="138">
        <f t="shared" si="26"/>
        <v>-1.1099999999999994</v>
      </c>
    </row>
    <row r="42" spans="1:69">
      <c r="A42" s="8" t="s">
        <v>84</v>
      </c>
      <c r="B42" s="15">
        <f>'[3]21'!B44</f>
        <v>320</v>
      </c>
      <c r="C42" s="16">
        <f>'[3]21'!C44</f>
        <v>70</v>
      </c>
      <c r="D42" s="16">
        <f>'[3]21'!D44</f>
        <v>0</v>
      </c>
      <c r="E42" s="16">
        <f>'[3]21'!E44</f>
        <v>0</v>
      </c>
      <c r="F42" s="16">
        <f>'[3]21'!F44</f>
        <v>910</v>
      </c>
      <c r="G42" s="16">
        <f>'[3]21'!G44</f>
        <v>0</v>
      </c>
      <c r="H42" s="17">
        <f t="shared" si="27"/>
        <v>1300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158</v>
      </c>
      <c r="N42" s="16">
        <f>'[3]21'!O44</f>
        <v>0</v>
      </c>
      <c r="O42" s="17">
        <f t="shared" si="28"/>
        <v>478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158</v>
      </c>
      <c r="V42" s="16">
        <f t="shared" si="29"/>
        <v>0</v>
      </c>
      <c r="W42" s="17">
        <f t="shared" si="30"/>
        <v>478</v>
      </c>
      <c r="X42" s="8">
        <f t="shared" si="4"/>
        <v>13.85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13.85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274.14999999999998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158</v>
      </c>
      <c r="AQ42" s="8">
        <f t="shared" si="31"/>
        <v>0</v>
      </c>
      <c r="AR42" s="8">
        <f t="shared" si="18"/>
        <v>432.15</v>
      </c>
      <c r="AT42" s="8">
        <v>13.36</v>
      </c>
      <c r="AU42" s="8">
        <v>30.89</v>
      </c>
      <c r="AV42" s="8">
        <v>462</v>
      </c>
      <c r="AW42" s="203">
        <v>13.85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13.85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13.36</v>
      </c>
      <c r="BM42" s="8">
        <f t="shared" si="22"/>
        <v>30.89</v>
      </c>
      <c r="BN42" s="8">
        <f t="shared" si="23"/>
        <v>13.85</v>
      </c>
      <c r="BO42" s="8">
        <f t="shared" si="24"/>
        <v>32</v>
      </c>
      <c r="BP42" s="138">
        <f t="shared" si="25"/>
        <v>-0.49000000000000021</v>
      </c>
      <c r="BQ42" s="138">
        <f t="shared" si="26"/>
        <v>-1.1099999999999994</v>
      </c>
    </row>
    <row r="43" spans="1:69">
      <c r="A43" s="8" t="s">
        <v>85</v>
      </c>
      <c r="B43" s="15">
        <f>'[3]21'!B45</f>
        <v>320</v>
      </c>
      <c r="C43" s="16">
        <f>'[3]21'!C45</f>
        <v>70</v>
      </c>
      <c r="D43" s="16">
        <f>'[3]21'!D45</f>
        <v>0</v>
      </c>
      <c r="E43" s="16">
        <f>'[3]21'!E45</f>
        <v>0</v>
      </c>
      <c r="F43" s="16">
        <f>'[3]21'!F45</f>
        <v>910</v>
      </c>
      <c r="G43" s="16">
        <f>'[3]21'!G45</f>
        <v>0</v>
      </c>
      <c r="H43" s="17">
        <f t="shared" si="27"/>
        <v>1300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158</v>
      </c>
      <c r="N43" s="16">
        <f>'[3]21'!O45</f>
        <v>0</v>
      </c>
      <c r="O43" s="17">
        <f t="shared" si="28"/>
        <v>478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158</v>
      </c>
      <c r="V43" s="16">
        <f t="shared" si="29"/>
        <v>0</v>
      </c>
      <c r="W43" s="17">
        <f t="shared" si="30"/>
        <v>478</v>
      </c>
      <c r="X43" s="8">
        <f t="shared" si="4"/>
        <v>20.5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20.5</v>
      </c>
      <c r="AE43" s="8">
        <f t="shared" si="11"/>
        <v>20.5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20.5</v>
      </c>
      <c r="AL43" s="8">
        <f t="shared" si="31"/>
        <v>279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158</v>
      </c>
      <c r="AQ43" s="8">
        <f t="shared" si="31"/>
        <v>0</v>
      </c>
      <c r="AR43" s="8">
        <f t="shared" si="18"/>
        <v>437</v>
      </c>
      <c r="AT43" s="8">
        <v>19.79</v>
      </c>
      <c r="AU43" s="8">
        <v>19.79</v>
      </c>
      <c r="AV43" s="8">
        <v>462</v>
      </c>
      <c r="AW43" s="203">
        <v>20.5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20.5</v>
      </c>
      <c r="BD43" s="203">
        <v>20.5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20.5</v>
      </c>
      <c r="BL43" s="8">
        <f t="shared" si="21"/>
        <v>19.79</v>
      </c>
      <c r="BM43" s="8">
        <f t="shared" si="22"/>
        <v>19.79</v>
      </c>
      <c r="BN43" s="8">
        <f t="shared" si="23"/>
        <v>20.5</v>
      </c>
      <c r="BO43" s="8">
        <f t="shared" si="24"/>
        <v>20.5</v>
      </c>
      <c r="BP43" s="138">
        <f t="shared" si="25"/>
        <v>-0.71000000000000085</v>
      </c>
      <c r="BQ43" s="138">
        <f t="shared" si="26"/>
        <v>-0.71000000000000085</v>
      </c>
    </row>
    <row r="44" spans="1:69">
      <c r="A44" s="8" t="s">
        <v>86</v>
      </c>
      <c r="B44" s="15">
        <f>'[3]21'!B46</f>
        <v>320</v>
      </c>
      <c r="C44" s="16">
        <f>'[3]21'!C46</f>
        <v>70</v>
      </c>
      <c r="D44" s="16">
        <f>'[3]21'!D46</f>
        <v>0</v>
      </c>
      <c r="E44" s="16">
        <f>'[3]21'!E46</f>
        <v>0</v>
      </c>
      <c r="F44" s="16">
        <f>'[3]21'!F46</f>
        <v>910</v>
      </c>
      <c r="G44" s="16">
        <f>'[3]21'!G46</f>
        <v>0</v>
      </c>
      <c r="H44" s="17">
        <f t="shared" si="27"/>
        <v>1300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158</v>
      </c>
      <c r="N44" s="16">
        <f>'[3]21'!O46</f>
        <v>0</v>
      </c>
      <c r="O44" s="17">
        <f t="shared" si="28"/>
        <v>478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158</v>
      </c>
      <c r="V44" s="16">
        <f t="shared" si="29"/>
        <v>0</v>
      </c>
      <c r="W44" s="17">
        <f t="shared" si="30"/>
        <v>478</v>
      </c>
      <c r="X44" s="8">
        <f t="shared" si="4"/>
        <v>20.5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20.5</v>
      </c>
      <c r="AE44" s="8">
        <f t="shared" si="11"/>
        <v>20.5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20.5</v>
      </c>
      <c r="AL44" s="8">
        <f t="shared" si="31"/>
        <v>279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158</v>
      </c>
      <c r="AQ44" s="8">
        <f t="shared" si="31"/>
        <v>0</v>
      </c>
      <c r="AR44" s="8">
        <f t="shared" si="18"/>
        <v>437</v>
      </c>
      <c r="AT44" s="8">
        <v>19.79</v>
      </c>
      <c r="AU44" s="8">
        <v>19.79</v>
      </c>
      <c r="AV44" s="8">
        <v>372</v>
      </c>
      <c r="AW44" s="203">
        <v>20.5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20.5</v>
      </c>
      <c r="BD44" s="203">
        <v>20.5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20.5</v>
      </c>
      <c r="BL44" s="8">
        <f t="shared" si="21"/>
        <v>19.79</v>
      </c>
      <c r="BM44" s="8">
        <f t="shared" si="22"/>
        <v>19.79</v>
      </c>
      <c r="BN44" s="8">
        <f t="shared" si="23"/>
        <v>20.5</v>
      </c>
      <c r="BO44" s="8">
        <f t="shared" si="24"/>
        <v>20.5</v>
      </c>
      <c r="BP44" s="138">
        <f t="shared" si="25"/>
        <v>-0.71000000000000085</v>
      </c>
      <c r="BQ44" s="138">
        <f t="shared" si="26"/>
        <v>-0.71000000000000085</v>
      </c>
    </row>
    <row r="45" spans="1:69">
      <c r="A45" s="8" t="s">
        <v>87</v>
      </c>
      <c r="B45" s="15">
        <f>'[3]21'!B47</f>
        <v>320</v>
      </c>
      <c r="C45" s="16">
        <f>'[3]21'!C47</f>
        <v>70</v>
      </c>
      <c r="D45" s="16">
        <f>'[3]21'!D47</f>
        <v>0</v>
      </c>
      <c r="E45" s="16">
        <f>'[3]21'!E47</f>
        <v>0</v>
      </c>
      <c r="F45" s="16">
        <f>'[3]21'!F47</f>
        <v>910</v>
      </c>
      <c r="G45" s="16">
        <f>'[3]21'!G47</f>
        <v>0</v>
      </c>
      <c r="H45" s="17">
        <f t="shared" si="27"/>
        <v>1300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158</v>
      </c>
      <c r="N45" s="16">
        <f>'[3]21'!O47</f>
        <v>0</v>
      </c>
      <c r="O45" s="17">
        <f t="shared" si="28"/>
        <v>478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158</v>
      </c>
      <c r="V45" s="16">
        <f t="shared" si="29"/>
        <v>0</v>
      </c>
      <c r="W45" s="17">
        <f t="shared" si="30"/>
        <v>478</v>
      </c>
      <c r="X45" s="8">
        <f t="shared" si="4"/>
        <v>20.5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20.5</v>
      </c>
      <c r="AE45" s="8">
        <f t="shared" si="11"/>
        <v>20.5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20.5</v>
      </c>
      <c r="AL45" s="8">
        <f t="shared" si="31"/>
        <v>279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158</v>
      </c>
      <c r="AQ45" s="8">
        <f t="shared" si="31"/>
        <v>0</v>
      </c>
      <c r="AR45" s="8">
        <f t="shared" si="18"/>
        <v>437</v>
      </c>
      <c r="AT45" s="8">
        <v>19.79</v>
      </c>
      <c r="AU45" s="8">
        <v>19.79</v>
      </c>
      <c r="AV45" s="8">
        <v>282</v>
      </c>
      <c r="AW45" s="203">
        <v>20.5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20.5</v>
      </c>
      <c r="BD45" s="203">
        <v>20.5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20.5</v>
      </c>
      <c r="BL45" s="8">
        <f t="shared" si="21"/>
        <v>19.79</v>
      </c>
      <c r="BM45" s="8">
        <f t="shared" si="22"/>
        <v>19.79</v>
      </c>
      <c r="BN45" s="8">
        <f t="shared" si="23"/>
        <v>20.5</v>
      </c>
      <c r="BO45" s="8">
        <f t="shared" si="24"/>
        <v>20.5</v>
      </c>
      <c r="BP45" s="138">
        <f t="shared" si="25"/>
        <v>-0.71000000000000085</v>
      </c>
      <c r="BQ45" s="138">
        <f t="shared" si="26"/>
        <v>-0.71000000000000085</v>
      </c>
    </row>
    <row r="46" spans="1:69">
      <c r="A46" s="8" t="s">
        <v>88</v>
      </c>
      <c r="B46" s="15">
        <f>'[3]21'!B48</f>
        <v>320</v>
      </c>
      <c r="C46" s="16">
        <f>'[3]21'!C48</f>
        <v>70</v>
      </c>
      <c r="D46" s="16">
        <f>'[3]21'!D48</f>
        <v>0</v>
      </c>
      <c r="E46" s="16">
        <f>'[3]21'!E48</f>
        <v>0</v>
      </c>
      <c r="F46" s="16">
        <f>'[3]21'!F48</f>
        <v>910</v>
      </c>
      <c r="G46" s="16">
        <f>'[3]21'!G48</f>
        <v>0</v>
      </c>
      <c r="H46" s="17">
        <f t="shared" si="27"/>
        <v>1300</v>
      </c>
      <c r="I46" s="15">
        <f>'[3]21'!J48</f>
        <v>320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158</v>
      </c>
      <c r="N46" s="16">
        <f>'[3]21'!O48</f>
        <v>0</v>
      </c>
      <c r="O46" s="17">
        <f t="shared" si="28"/>
        <v>478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158</v>
      </c>
      <c r="V46" s="16">
        <f t="shared" si="29"/>
        <v>0</v>
      </c>
      <c r="W46" s="17">
        <f t="shared" si="30"/>
        <v>478</v>
      </c>
      <c r="X46" s="8">
        <f t="shared" si="4"/>
        <v>20.5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20.5</v>
      </c>
      <c r="AE46" s="8">
        <f t="shared" si="11"/>
        <v>20.5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20.5</v>
      </c>
      <c r="AL46" s="8">
        <f t="shared" si="31"/>
        <v>279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158</v>
      </c>
      <c r="AQ46" s="8">
        <f t="shared" si="31"/>
        <v>0</v>
      </c>
      <c r="AR46" s="8">
        <f t="shared" si="18"/>
        <v>437</v>
      </c>
      <c r="AT46" s="8">
        <v>19.79</v>
      </c>
      <c r="AU46" s="8">
        <v>19.79</v>
      </c>
      <c r="AV46" s="8">
        <v>262</v>
      </c>
      <c r="AW46" s="203">
        <v>20.5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20.5</v>
      </c>
      <c r="BD46" s="203">
        <v>20.5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20.5</v>
      </c>
      <c r="BL46" s="8">
        <f t="shared" si="21"/>
        <v>19.79</v>
      </c>
      <c r="BM46" s="8">
        <f t="shared" si="22"/>
        <v>19.79</v>
      </c>
      <c r="BN46" s="8">
        <f t="shared" si="23"/>
        <v>20.5</v>
      </c>
      <c r="BO46" s="8">
        <f t="shared" si="24"/>
        <v>20.5</v>
      </c>
      <c r="BP46" s="138">
        <f t="shared" si="25"/>
        <v>-0.71000000000000085</v>
      </c>
      <c r="BQ46" s="138">
        <f t="shared" si="26"/>
        <v>-0.71000000000000085</v>
      </c>
    </row>
    <row r="47" spans="1:69">
      <c r="A47" s="8" t="s">
        <v>89</v>
      </c>
      <c r="B47" s="15">
        <f>'[3]21'!B49</f>
        <v>320</v>
      </c>
      <c r="C47" s="16">
        <f>'[3]21'!C49</f>
        <v>70</v>
      </c>
      <c r="D47" s="16">
        <f>'[3]21'!D49</f>
        <v>0</v>
      </c>
      <c r="E47" s="16">
        <f>'[3]21'!E49</f>
        <v>0</v>
      </c>
      <c r="F47" s="16">
        <f>'[3]21'!F49</f>
        <v>590</v>
      </c>
      <c r="G47" s="16">
        <f>'[3]21'!G49</f>
        <v>0</v>
      </c>
      <c r="H47" s="17">
        <f t="shared" si="27"/>
        <v>980</v>
      </c>
      <c r="I47" s="15">
        <f>'[3]21'!J49</f>
        <v>320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158</v>
      </c>
      <c r="N47" s="16">
        <f>'[3]21'!O49</f>
        <v>0</v>
      </c>
      <c r="O47" s="17">
        <f t="shared" si="28"/>
        <v>478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158</v>
      </c>
      <c r="V47" s="16">
        <f t="shared" si="29"/>
        <v>0</v>
      </c>
      <c r="W47" s="17">
        <f t="shared" si="30"/>
        <v>478</v>
      </c>
      <c r="X47" s="8">
        <f t="shared" si="4"/>
        <v>20.5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20.5</v>
      </c>
      <c r="AE47" s="8">
        <f t="shared" si="11"/>
        <v>20.5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20.5</v>
      </c>
      <c r="AL47" s="8">
        <f t="shared" si="31"/>
        <v>279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158</v>
      </c>
      <c r="AQ47" s="8">
        <f t="shared" si="31"/>
        <v>0</v>
      </c>
      <c r="AR47" s="8">
        <f t="shared" si="18"/>
        <v>437</v>
      </c>
      <c r="AT47" s="8">
        <v>19.79</v>
      </c>
      <c r="AU47" s="8">
        <v>19.79</v>
      </c>
      <c r="AV47" s="8">
        <v>262</v>
      </c>
      <c r="AW47" s="203">
        <v>20.5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20.5</v>
      </c>
      <c r="BD47" s="203">
        <v>20.5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20.5</v>
      </c>
      <c r="BL47" s="8">
        <f t="shared" si="21"/>
        <v>19.79</v>
      </c>
      <c r="BM47" s="8">
        <f t="shared" si="22"/>
        <v>19.79</v>
      </c>
      <c r="BN47" s="8">
        <f t="shared" si="23"/>
        <v>20.5</v>
      </c>
      <c r="BO47" s="8">
        <f t="shared" si="24"/>
        <v>20.5</v>
      </c>
      <c r="BP47" s="138">
        <f t="shared" si="25"/>
        <v>-0.71000000000000085</v>
      </c>
      <c r="BQ47" s="138">
        <f t="shared" si="26"/>
        <v>-0.71000000000000085</v>
      </c>
    </row>
    <row r="48" spans="1:69">
      <c r="A48" s="8" t="s">
        <v>90</v>
      </c>
      <c r="B48" s="15">
        <f>'[3]21'!B50</f>
        <v>320</v>
      </c>
      <c r="C48" s="16">
        <f>'[3]21'!C50</f>
        <v>70</v>
      </c>
      <c r="D48" s="16">
        <f>'[3]21'!D50</f>
        <v>0</v>
      </c>
      <c r="E48" s="16">
        <f>'[3]21'!E50</f>
        <v>0</v>
      </c>
      <c r="F48" s="16">
        <f>'[3]21'!F50</f>
        <v>590</v>
      </c>
      <c r="G48" s="16">
        <f>'[3]21'!G50</f>
        <v>0</v>
      </c>
      <c r="H48" s="17">
        <f t="shared" si="27"/>
        <v>980</v>
      </c>
      <c r="I48" s="15">
        <f>'[3]21'!J50</f>
        <v>320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158</v>
      </c>
      <c r="N48" s="16">
        <f>'[3]21'!O50</f>
        <v>0</v>
      </c>
      <c r="O48" s="17">
        <f t="shared" si="28"/>
        <v>478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158</v>
      </c>
      <c r="V48" s="16">
        <f t="shared" si="29"/>
        <v>0</v>
      </c>
      <c r="W48" s="17">
        <f t="shared" si="30"/>
        <v>478</v>
      </c>
      <c r="X48" s="8">
        <f t="shared" si="4"/>
        <v>20.5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20.5</v>
      </c>
      <c r="AE48" s="8">
        <f t="shared" si="11"/>
        <v>20.5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20.5</v>
      </c>
      <c r="AL48" s="8">
        <f t="shared" si="31"/>
        <v>279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158</v>
      </c>
      <c r="AQ48" s="8">
        <f t="shared" si="31"/>
        <v>0</v>
      </c>
      <c r="AR48" s="8">
        <f t="shared" si="18"/>
        <v>437</v>
      </c>
      <c r="AT48" s="8">
        <v>19.79</v>
      </c>
      <c r="AU48" s="8">
        <v>19.79</v>
      </c>
      <c r="AV48" s="8">
        <v>262</v>
      </c>
      <c r="AW48" s="203">
        <v>20.5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20.5</v>
      </c>
      <c r="BD48" s="203">
        <v>20.5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20.5</v>
      </c>
      <c r="BL48" s="8">
        <f t="shared" si="21"/>
        <v>19.79</v>
      </c>
      <c r="BM48" s="8">
        <f t="shared" si="22"/>
        <v>19.79</v>
      </c>
      <c r="BN48" s="8">
        <f t="shared" si="23"/>
        <v>20.5</v>
      </c>
      <c r="BO48" s="8">
        <f t="shared" si="24"/>
        <v>20.5</v>
      </c>
      <c r="BP48" s="138">
        <f t="shared" si="25"/>
        <v>-0.71000000000000085</v>
      </c>
      <c r="BQ48" s="138">
        <f t="shared" si="26"/>
        <v>-0.71000000000000085</v>
      </c>
    </row>
    <row r="49" spans="1:69">
      <c r="A49" s="8" t="s">
        <v>91</v>
      </c>
      <c r="B49" s="15">
        <f>'[3]21'!B51</f>
        <v>320</v>
      </c>
      <c r="C49" s="16">
        <f>'[3]21'!C51</f>
        <v>70</v>
      </c>
      <c r="D49" s="16">
        <f>'[3]21'!D51</f>
        <v>0</v>
      </c>
      <c r="E49" s="16">
        <f>'[3]21'!E51</f>
        <v>0</v>
      </c>
      <c r="F49" s="16">
        <f>'[3]21'!F51</f>
        <v>590</v>
      </c>
      <c r="G49" s="16">
        <f>'[3]21'!G51</f>
        <v>0</v>
      </c>
      <c r="H49" s="17">
        <f t="shared" si="27"/>
        <v>980</v>
      </c>
      <c r="I49" s="15">
        <f>'[3]21'!J51</f>
        <v>320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152</v>
      </c>
      <c r="N49" s="16">
        <f>'[3]21'!O51</f>
        <v>0</v>
      </c>
      <c r="O49" s="17">
        <f t="shared" si="28"/>
        <v>472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152</v>
      </c>
      <c r="V49" s="16">
        <f t="shared" si="29"/>
        <v>0</v>
      </c>
      <c r="W49" s="17">
        <f t="shared" si="30"/>
        <v>472</v>
      </c>
      <c r="X49" s="8">
        <f t="shared" si="4"/>
        <v>20.5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20.5</v>
      </c>
      <c r="AE49" s="8">
        <f t="shared" si="11"/>
        <v>20.5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20.5</v>
      </c>
      <c r="AL49" s="8">
        <f t="shared" si="31"/>
        <v>279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152</v>
      </c>
      <c r="AQ49" s="8">
        <f t="shared" si="31"/>
        <v>0</v>
      </c>
      <c r="AR49" s="8">
        <f t="shared" si="18"/>
        <v>431</v>
      </c>
      <c r="AT49" s="8">
        <v>19.79</v>
      </c>
      <c r="AU49" s="8">
        <v>19.79</v>
      </c>
      <c r="AV49" s="8">
        <v>262</v>
      </c>
      <c r="AW49" s="203">
        <v>20.5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20.5</v>
      </c>
      <c r="BD49" s="203">
        <v>20.5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20.5</v>
      </c>
      <c r="BL49" s="8">
        <f t="shared" si="21"/>
        <v>19.79</v>
      </c>
      <c r="BM49" s="8">
        <f t="shared" si="22"/>
        <v>19.79</v>
      </c>
      <c r="BN49" s="8">
        <f t="shared" si="23"/>
        <v>20.5</v>
      </c>
      <c r="BO49" s="8">
        <f t="shared" si="24"/>
        <v>20.5</v>
      </c>
      <c r="BP49" s="138">
        <f t="shared" si="25"/>
        <v>-0.71000000000000085</v>
      </c>
      <c r="BQ49" s="138">
        <f t="shared" si="26"/>
        <v>-0.71000000000000085</v>
      </c>
    </row>
    <row r="50" spans="1:69">
      <c r="A50" s="8" t="s">
        <v>92</v>
      </c>
      <c r="B50" s="15">
        <f>'[3]21'!B52</f>
        <v>320</v>
      </c>
      <c r="C50" s="16">
        <f>'[3]21'!C52</f>
        <v>70</v>
      </c>
      <c r="D50" s="16">
        <f>'[3]21'!D52</f>
        <v>0</v>
      </c>
      <c r="E50" s="16">
        <f>'[3]21'!E52</f>
        <v>0</v>
      </c>
      <c r="F50" s="16">
        <f>'[3]21'!F52</f>
        <v>590</v>
      </c>
      <c r="G50" s="16">
        <f>'[3]21'!G52</f>
        <v>0</v>
      </c>
      <c r="H50" s="17">
        <f t="shared" si="27"/>
        <v>980</v>
      </c>
      <c r="I50" s="15">
        <f>'[3]21'!J52</f>
        <v>320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152</v>
      </c>
      <c r="N50" s="16">
        <f>'[3]21'!O52</f>
        <v>0</v>
      </c>
      <c r="O50" s="17">
        <f t="shared" si="28"/>
        <v>472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152</v>
      </c>
      <c r="V50" s="16">
        <f t="shared" si="29"/>
        <v>0</v>
      </c>
      <c r="W50" s="17">
        <f t="shared" si="30"/>
        <v>472</v>
      </c>
      <c r="X50" s="8">
        <f t="shared" si="4"/>
        <v>20.5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20.5</v>
      </c>
      <c r="AE50" s="8">
        <f t="shared" si="11"/>
        <v>20.5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20.5</v>
      </c>
      <c r="AL50" s="8">
        <f t="shared" si="31"/>
        <v>279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152</v>
      </c>
      <c r="AQ50" s="8">
        <f t="shared" si="31"/>
        <v>0</v>
      </c>
      <c r="AR50" s="8">
        <f t="shared" si="18"/>
        <v>431</v>
      </c>
      <c r="AT50" s="8">
        <v>19.79</v>
      </c>
      <c r="AU50" s="8">
        <v>19.79</v>
      </c>
      <c r="AV50" s="8">
        <v>262</v>
      </c>
      <c r="AW50" s="203">
        <v>20.5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20.5</v>
      </c>
      <c r="BD50" s="203">
        <v>20.5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20.5</v>
      </c>
      <c r="BL50" s="8">
        <f t="shared" si="21"/>
        <v>19.79</v>
      </c>
      <c r="BM50" s="8">
        <f t="shared" si="22"/>
        <v>19.79</v>
      </c>
      <c r="BN50" s="8">
        <f t="shared" si="23"/>
        <v>20.5</v>
      </c>
      <c r="BO50" s="8">
        <f t="shared" si="24"/>
        <v>20.5</v>
      </c>
      <c r="BP50" s="138">
        <f t="shared" si="25"/>
        <v>-0.71000000000000085</v>
      </c>
      <c r="BQ50" s="138">
        <f t="shared" si="26"/>
        <v>-0.71000000000000085</v>
      </c>
    </row>
    <row r="51" spans="1:69">
      <c r="A51" s="8" t="s">
        <v>93</v>
      </c>
      <c r="B51" s="15">
        <f>'[3]21'!B53</f>
        <v>320</v>
      </c>
      <c r="C51" s="16">
        <f>'[3]21'!C53</f>
        <v>70</v>
      </c>
      <c r="D51" s="16">
        <f>'[3]21'!D53</f>
        <v>0</v>
      </c>
      <c r="E51" s="16">
        <f>'[3]21'!E53</f>
        <v>0</v>
      </c>
      <c r="F51" s="16">
        <f>'[3]21'!F53</f>
        <v>590</v>
      </c>
      <c r="G51" s="16">
        <f>'[3]21'!G53</f>
        <v>0</v>
      </c>
      <c r="H51" s="17">
        <f t="shared" si="27"/>
        <v>980</v>
      </c>
      <c r="I51" s="15">
        <f>'[3]21'!J53</f>
        <v>320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152</v>
      </c>
      <c r="N51" s="16">
        <f>'[3]21'!O53</f>
        <v>0</v>
      </c>
      <c r="O51" s="17">
        <f t="shared" si="28"/>
        <v>472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152</v>
      </c>
      <c r="V51" s="16">
        <f t="shared" si="29"/>
        <v>0</v>
      </c>
      <c r="W51" s="17">
        <f t="shared" si="30"/>
        <v>472</v>
      </c>
      <c r="X51" s="8">
        <f t="shared" si="4"/>
        <v>20.5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20.5</v>
      </c>
      <c r="AE51" s="8">
        <f t="shared" si="11"/>
        <v>20.5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20.5</v>
      </c>
      <c r="AL51" s="8">
        <f t="shared" si="31"/>
        <v>279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152</v>
      </c>
      <c r="AQ51" s="8">
        <f t="shared" si="31"/>
        <v>0</v>
      </c>
      <c r="AR51" s="8">
        <f t="shared" si="18"/>
        <v>431</v>
      </c>
      <c r="AT51" s="8">
        <v>19.79</v>
      </c>
      <c r="AU51" s="8">
        <v>19.79</v>
      </c>
      <c r="AV51" s="8">
        <v>268</v>
      </c>
      <c r="AW51" s="203">
        <v>20.5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20.5</v>
      </c>
      <c r="BD51" s="203">
        <v>20.5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20.5</v>
      </c>
      <c r="BL51" s="8">
        <f t="shared" si="21"/>
        <v>19.79</v>
      </c>
      <c r="BM51" s="8">
        <f t="shared" si="22"/>
        <v>19.79</v>
      </c>
      <c r="BN51" s="8">
        <f t="shared" si="23"/>
        <v>20.5</v>
      </c>
      <c r="BO51" s="8">
        <f t="shared" si="24"/>
        <v>20.5</v>
      </c>
      <c r="BP51" s="138">
        <f t="shared" si="25"/>
        <v>-0.71000000000000085</v>
      </c>
      <c r="BQ51" s="138">
        <f t="shared" si="26"/>
        <v>-0.71000000000000085</v>
      </c>
    </row>
    <row r="52" spans="1:69">
      <c r="A52" s="8" t="s">
        <v>94</v>
      </c>
      <c r="B52" s="15">
        <f>'[3]21'!B54</f>
        <v>320</v>
      </c>
      <c r="C52" s="16">
        <f>'[3]21'!C54</f>
        <v>70</v>
      </c>
      <c r="D52" s="16">
        <f>'[3]21'!D54</f>
        <v>0</v>
      </c>
      <c r="E52" s="16">
        <f>'[3]21'!E54</f>
        <v>0</v>
      </c>
      <c r="F52" s="16">
        <f>'[3]21'!F54</f>
        <v>590</v>
      </c>
      <c r="G52" s="16">
        <f>'[3]21'!G54</f>
        <v>0</v>
      </c>
      <c r="H52" s="17">
        <f t="shared" si="27"/>
        <v>980</v>
      </c>
      <c r="I52" s="15">
        <f>'[3]21'!J54</f>
        <v>320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152</v>
      </c>
      <c r="N52" s="16">
        <f>'[3]21'!O54</f>
        <v>0</v>
      </c>
      <c r="O52" s="17">
        <f t="shared" si="28"/>
        <v>472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152</v>
      </c>
      <c r="V52" s="16">
        <f t="shared" si="29"/>
        <v>0</v>
      </c>
      <c r="W52" s="17">
        <f t="shared" si="30"/>
        <v>472</v>
      </c>
      <c r="X52" s="8">
        <f t="shared" si="4"/>
        <v>20.5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20.5</v>
      </c>
      <c r="AE52" s="8">
        <f t="shared" si="11"/>
        <v>20.5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20.5</v>
      </c>
      <c r="AL52" s="8">
        <f t="shared" si="31"/>
        <v>279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152</v>
      </c>
      <c r="AQ52" s="8">
        <f t="shared" si="31"/>
        <v>0</v>
      </c>
      <c r="AR52" s="8">
        <f t="shared" si="18"/>
        <v>431</v>
      </c>
      <c r="AT52" s="8">
        <v>19.79</v>
      </c>
      <c r="AU52" s="8">
        <v>19.79</v>
      </c>
      <c r="AV52" s="8">
        <v>268</v>
      </c>
      <c r="AW52" s="203">
        <v>20.5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20.5</v>
      </c>
      <c r="BD52" s="203">
        <v>20.5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20.5</v>
      </c>
      <c r="BL52" s="8">
        <f t="shared" si="21"/>
        <v>19.79</v>
      </c>
      <c r="BM52" s="8">
        <f t="shared" si="22"/>
        <v>19.79</v>
      </c>
      <c r="BN52" s="8">
        <f t="shared" si="23"/>
        <v>20.5</v>
      </c>
      <c r="BO52" s="8">
        <f t="shared" si="24"/>
        <v>20.5</v>
      </c>
      <c r="BP52" s="138">
        <f t="shared" si="25"/>
        <v>-0.71000000000000085</v>
      </c>
      <c r="BQ52" s="138">
        <f t="shared" si="26"/>
        <v>-0.71000000000000085</v>
      </c>
    </row>
    <row r="53" spans="1:69">
      <c r="A53" s="8" t="s">
        <v>95</v>
      </c>
      <c r="B53" s="15">
        <f>'[3]21'!B55</f>
        <v>320</v>
      </c>
      <c r="C53" s="16">
        <f>'[3]21'!C55</f>
        <v>70</v>
      </c>
      <c r="D53" s="16">
        <f>'[3]21'!D55</f>
        <v>0</v>
      </c>
      <c r="E53" s="16">
        <f>'[3]21'!E55</f>
        <v>0</v>
      </c>
      <c r="F53" s="16">
        <f>'[3]21'!F55</f>
        <v>590</v>
      </c>
      <c r="G53" s="16">
        <f>'[3]21'!G55</f>
        <v>0</v>
      </c>
      <c r="H53" s="17">
        <f t="shared" si="27"/>
        <v>980</v>
      </c>
      <c r="I53" s="15">
        <f>'[3]21'!J55</f>
        <v>320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152</v>
      </c>
      <c r="N53" s="16">
        <f>'[3]21'!O55</f>
        <v>0</v>
      </c>
      <c r="O53" s="17">
        <f t="shared" si="28"/>
        <v>472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152</v>
      </c>
      <c r="V53" s="16">
        <f t="shared" si="29"/>
        <v>0</v>
      </c>
      <c r="W53" s="17">
        <f t="shared" si="30"/>
        <v>472</v>
      </c>
      <c r="X53" s="8">
        <f t="shared" si="4"/>
        <v>20.5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20.5</v>
      </c>
      <c r="AE53" s="8">
        <f t="shared" si="11"/>
        <v>20.5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20.5</v>
      </c>
      <c r="AL53" s="8">
        <f t="shared" si="31"/>
        <v>279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152</v>
      </c>
      <c r="AQ53" s="8">
        <f t="shared" si="31"/>
        <v>0</v>
      </c>
      <c r="AR53" s="8">
        <f t="shared" si="18"/>
        <v>431</v>
      </c>
      <c r="AT53" s="8">
        <v>19.79</v>
      </c>
      <c r="AU53" s="8">
        <v>19.79</v>
      </c>
      <c r="AV53" s="8">
        <v>268</v>
      </c>
      <c r="AW53" s="203">
        <v>20.5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20.5</v>
      </c>
      <c r="BD53" s="203">
        <v>20.5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20.5</v>
      </c>
      <c r="BL53" s="8">
        <f t="shared" si="21"/>
        <v>19.79</v>
      </c>
      <c r="BM53" s="8">
        <f t="shared" si="22"/>
        <v>19.79</v>
      </c>
      <c r="BN53" s="8">
        <f t="shared" si="23"/>
        <v>20.5</v>
      </c>
      <c r="BO53" s="8">
        <f t="shared" si="24"/>
        <v>20.5</v>
      </c>
      <c r="BP53" s="138">
        <f t="shared" si="25"/>
        <v>-0.71000000000000085</v>
      </c>
      <c r="BQ53" s="138">
        <f t="shared" si="26"/>
        <v>-0.71000000000000085</v>
      </c>
    </row>
    <row r="54" spans="1:69">
      <c r="A54" s="8" t="s">
        <v>96</v>
      </c>
      <c r="B54" s="15">
        <f>'[3]21'!B56</f>
        <v>320</v>
      </c>
      <c r="C54" s="16">
        <f>'[3]21'!C56</f>
        <v>70</v>
      </c>
      <c r="D54" s="16">
        <f>'[3]21'!D56</f>
        <v>0</v>
      </c>
      <c r="E54" s="16">
        <f>'[3]21'!E56</f>
        <v>0</v>
      </c>
      <c r="F54" s="16">
        <f>'[3]21'!F56</f>
        <v>590</v>
      </c>
      <c r="G54" s="16">
        <f>'[3]21'!G56</f>
        <v>0</v>
      </c>
      <c r="H54" s="17">
        <f t="shared" si="27"/>
        <v>980</v>
      </c>
      <c r="I54" s="15">
        <f>'[3]21'!J56</f>
        <v>320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152</v>
      </c>
      <c r="N54" s="16">
        <f>'[3]21'!O56</f>
        <v>0</v>
      </c>
      <c r="O54" s="17">
        <f t="shared" si="28"/>
        <v>472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152</v>
      </c>
      <c r="V54" s="16">
        <f t="shared" si="29"/>
        <v>0</v>
      </c>
      <c r="W54" s="17">
        <f t="shared" si="30"/>
        <v>472</v>
      </c>
      <c r="X54" s="8">
        <f t="shared" si="4"/>
        <v>20.5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20.5</v>
      </c>
      <c r="AE54" s="8">
        <f t="shared" si="11"/>
        <v>20.5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20.5</v>
      </c>
      <c r="AL54" s="8">
        <f t="shared" si="31"/>
        <v>279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152</v>
      </c>
      <c r="AQ54" s="8">
        <f t="shared" si="31"/>
        <v>0</v>
      </c>
      <c r="AR54" s="8">
        <f t="shared" si="18"/>
        <v>431</v>
      </c>
      <c r="AT54" s="8">
        <v>19.79</v>
      </c>
      <c r="AU54" s="8">
        <v>19.79</v>
      </c>
      <c r="AV54" s="8">
        <v>268</v>
      </c>
      <c r="AW54" s="203">
        <v>20.5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20.5</v>
      </c>
      <c r="BD54" s="203">
        <v>20.5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20.5</v>
      </c>
      <c r="BL54" s="8">
        <f t="shared" si="21"/>
        <v>19.79</v>
      </c>
      <c r="BM54" s="8">
        <f t="shared" si="22"/>
        <v>19.79</v>
      </c>
      <c r="BN54" s="8">
        <f t="shared" si="23"/>
        <v>20.5</v>
      </c>
      <c r="BO54" s="8">
        <f t="shared" si="24"/>
        <v>20.5</v>
      </c>
      <c r="BP54" s="138">
        <f t="shared" si="25"/>
        <v>-0.71000000000000085</v>
      </c>
      <c r="BQ54" s="138">
        <f t="shared" si="26"/>
        <v>-0.71000000000000085</v>
      </c>
    </row>
    <row r="55" spans="1:69">
      <c r="A55" s="8" t="s">
        <v>97</v>
      </c>
      <c r="B55" s="15">
        <f>'[3]21'!B57</f>
        <v>320</v>
      </c>
      <c r="C55" s="16">
        <f>'[3]21'!C57</f>
        <v>70</v>
      </c>
      <c r="D55" s="16">
        <f>'[3]21'!D57</f>
        <v>0</v>
      </c>
      <c r="E55" s="16">
        <f>'[3]21'!E57</f>
        <v>0</v>
      </c>
      <c r="F55" s="16">
        <f>'[3]21'!F57</f>
        <v>590</v>
      </c>
      <c r="G55" s="16">
        <f>'[3]21'!G57</f>
        <v>0</v>
      </c>
      <c r="H55" s="17">
        <f t="shared" si="27"/>
        <v>980</v>
      </c>
      <c r="I55" s="15">
        <f>'[3]21'!J57</f>
        <v>320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152</v>
      </c>
      <c r="N55" s="16">
        <f>'[3]21'!O57</f>
        <v>0</v>
      </c>
      <c r="O55" s="17">
        <f t="shared" si="28"/>
        <v>472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152</v>
      </c>
      <c r="V55" s="16">
        <f t="shared" si="29"/>
        <v>0</v>
      </c>
      <c r="W55" s="17">
        <f t="shared" si="30"/>
        <v>472</v>
      </c>
      <c r="X55" s="8">
        <f t="shared" si="4"/>
        <v>20.5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20.5</v>
      </c>
      <c r="AE55" s="8">
        <f t="shared" si="11"/>
        <v>20.5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20.5</v>
      </c>
      <c r="AL55" s="8">
        <f t="shared" si="31"/>
        <v>279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152</v>
      </c>
      <c r="AQ55" s="8">
        <f t="shared" si="31"/>
        <v>0</v>
      </c>
      <c r="AR55" s="8">
        <f t="shared" si="18"/>
        <v>431</v>
      </c>
      <c r="AT55" s="8">
        <v>19.79</v>
      </c>
      <c r="AU55" s="8">
        <v>19.79</v>
      </c>
      <c r="AV55" s="8">
        <v>268</v>
      </c>
      <c r="AW55" s="203">
        <v>20.5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20.5</v>
      </c>
      <c r="BD55" s="203">
        <v>20.5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20.5</v>
      </c>
      <c r="BL55" s="8">
        <f t="shared" si="21"/>
        <v>19.79</v>
      </c>
      <c r="BM55" s="8">
        <f t="shared" si="22"/>
        <v>19.79</v>
      </c>
      <c r="BN55" s="8">
        <f t="shared" si="23"/>
        <v>20.5</v>
      </c>
      <c r="BO55" s="8">
        <f t="shared" si="24"/>
        <v>20.5</v>
      </c>
      <c r="BP55" s="138">
        <f t="shared" si="25"/>
        <v>-0.71000000000000085</v>
      </c>
      <c r="BQ55" s="138">
        <f t="shared" si="26"/>
        <v>-0.71000000000000085</v>
      </c>
    </row>
    <row r="56" spans="1:69">
      <c r="A56" s="8" t="s">
        <v>98</v>
      </c>
      <c r="B56" s="15">
        <f>'[3]21'!B58</f>
        <v>320</v>
      </c>
      <c r="C56" s="16">
        <f>'[3]21'!C58</f>
        <v>70</v>
      </c>
      <c r="D56" s="16">
        <f>'[3]21'!D58</f>
        <v>0</v>
      </c>
      <c r="E56" s="16">
        <f>'[3]21'!E58</f>
        <v>0</v>
      </c>
      <c r="F56" s="16">
        <f>'[3]21'!F58</f>
        <v>590</v>
      </c>
      <c r="G56" s="16">
        <f>'[3]21'!G58</f>
        <v>0</v>
      </c>
      <c r="H56" s="17">
        <f t="shared" si="27"/>
        <v>980</v>
      </c>
      <c r="I56" s="15">
        <f>'[3]21'!J58</f>
        <v>320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152</v>
      </c>
      <c r="N56" s="16">
        <f>'[3]21'!O58</f>
        <v>0</v>
      </c>
      <c r="O56" s="17">
        <f t="shared" si="28"/>
        <v>472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472</v>
      </c>
      <c r="X56" s="8">
        <f t="shared" si="4"/>
        <v>20.5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20.5</v>
      </c>
      <c r="AE56" s="8">
        <f t="shared" si="11"/>
        <v>20.5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20.5</v>
      </c>
      <c r="AL56" s="8">
        <f t="shared" si="31"/>
        <v>279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152</v>
      </c>
      <c r="AQ56" s="8">
        <f t="shared" si="31"/>
        <v>0</v>
      </c>
      <c r="AR56" s="8">
        <f t="shared" si="18"/>
        <v>431</v>
      </c>
      <c r="AT56" s="8">
        <v>19.79</v>
      </c>
      <c r="AU56" s="8">
        <v>19.79</v>
      </c>
      <c r="AV56" s="8">
        <v>268</v>
      </c>
      <c r="AW56" s="203">
        <v>20.5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20.5</v>
      </c>
      <c r="BD56" s="203">
        <v>20.5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20.5</v>
      </c>
      <c r="BL56" s="8">
        <f t="shared" si="21"/>
        <v>19.79</v>
      </c>
      <c r="BM56" s="8">
        <f t="shared" si="22"/>
        <v>19.79</v>
      </c>
      <c r="BN56" s="8">
        <f t="shared" si="23"/>
        <v>20.5</v>
      </c>
      <c r="BO56" s="8">
        <f t="shared" si="24"/>
        <v>20.5</v>
      </c>
      <c r="BP56" s="138">
        <f t="shared" si="25"/>
        <v>-0.71000000000000085</v>
      </c>
      <c r="BQ56" s="138">
        <f t="shared" si="26"/>
        <v>-0.71000000000000085</v>
      </c>
    </row>
    <row r="57" spans="1:69">
      <c r="A57" s="8" t="s">
        <v>99</v>
      </c>
      <c r="B57" s="15">
        <f>'[3]21'!B59</f>
        <v>320</v>
      </c>
      <c r="C57" s="16">
        <f>'[3]21'!C59</f>
        <v>70</v>
      </c>
      <c r="D57" s="16">
        <f>'[3]21'!D59</f>
        <v>0</v>
      </c>
      <c r="E57" s="16">
        <f>'[3]21'!E59</f>
        <v>0</v>
      </c>
      <c r="F57" s="16">
        <f>'[3]21'!F59</f>
        <v>890</v>
      </c>
      <c r="G57" s="16">
        <f>'[3]21'!G59</f>
        <v>0</v>
      </c>
      <c r="H57" s="17">
        <f t="shared" si="27"/>
        <v>1280</v>
      </c>
      <c r="I57" s="15">
        <f>'[3]21'!J59</f>
        <v>320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152</v>
      </c>
      <c r="N57" s="16">
        <f>'[3]21'!O59</f>
        <v>0</v>
      </c>
      <c r="O57" s="17">
        <f t="shared" si="28"/>
        <v>472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152</v>
      </c>
      <c r="V57" s="16">
        <f t="shared" si="32"/>
        <v>0</v>
      </c>
      <c r="W57" s="17">
        <f t="shared" si="30"/>
        <v>472</v>
      </c>
      <c r="X57" s="8">
        <f t="shared" si="4"/>
        <v>20.5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20.5</v>
      </c>
      <c r="AE57" s="8">
        <f t="shared" si="11"/>
        <v>20.5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20.5</v>
      </c>
      <c r="AL57" s="8">
        <f t="shared" si="31"/>
        <v>279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152</v>
      </c>
      <c r="AQ57" s="8">
        <f t="shared" si="31"/>
        <v>0</v>
      </c>
      <c r="AR57" s="8">
        <f t="shared" si="18"/>
        <v>431</v>
      </c>
      <c r="AT57" s="8">
        <v>19.79</v>
      </c>
      <c r="AU57" s="8">
        <v>19.79</v>
      </c>
      <c r="AV57" s="8">
        <v>298</v>
      </c>
      <c r="AW57" s="203">
        <v>20.5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20.5</v>
      </c>
      <c r="BD57" s="203">
        <v>20.5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20.5</v>
      </c>
      <c r="BL57" s="8">
        <f t="shared" si="21"/>
        <v>19.79</v>
      </c>
      <c r="BM57" s="8">
        <f t="shared" si="22"/>
        <v>19.79</v>
      </c>
      <c r="BN57" s="8">
        <f t="shared" si="23"/>
        <v>20.5</v>
      </c>
      <c r="BO57" s="8">
        <f t="shared" si="24"/>
        <v>20.5</v>
      </c>
      <c r="BP57" s="138">
        <f t="shared" si="25"/>
        <v>-0.71000000000000085</v>
      </c>
      <c r="BQ57" s="138">
        <f t="shared" si="26"/>
        <v>-0.71000000000000085</v>
      </c>
    </row>
    <row r="58" spans="1:69">
      <c r="A58" s="8" t="s">
        <v>100</v>
      </c>
      <c r="B58" s="15">
        <f>'[3]21'!B60</f>
        <v>320</v>
      </c>
      <c r="C58" s="16">
        <f>'[3]21'!C60</f>
        <v>70</v>
      </c>
      <c r="D58" s="16">
        <f>'[3]21'!D60</f>
        <v>0</v>
      </c>
      <c r="E58" s="16">
        <f>'[3]21'!E60</f>
        <v>0</v>
      </c>
      <c r="F58" s="16">
        <f>'[3]21'!F60</f>
        <v>890</v>
      </c>
      <c r="G58" s="16">
        <f>'[3]21'!G60</f>
        <v>0</v>
      </c>
      <c r="H58" s="17">
        <f t="shared" si="27"/>
        <v>1280</v>
      </c>
      <c r="I58" s="15">
        <f>'[3]21'!J60</f>
        <v>320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152</v>
      </c>
      <c r="N58" s="16">
        <f>'[3]21'!O60</f>
        <v>0</v>
      </c>
      <c r="O58" s="17">
        <f t="shared" si="28"/>
        <v>472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152</v>
      </c>
      <c r="V58" s="16">
        <f t="shared" si="32"/>
        <v>0</v>
      </c>
      <c r="W58" s="17">
        <f t="shared" si="30"/>
        <v>472</v>
      </c>
      <c r="X58" s="8">
        <f t="shared" si="4"/>
        <v>20.5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20.5</v>
      </c>
      <c r="AE58" s="8">
        <f t="shared" si="11"/>
        <v>20.5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20.5</v>
      </c>
      <c r="AL58" s="8">
        <f t="shared" si="31"/>
        <v>279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152</v>
      </c>
      <c r="AQ58" s="8">
        <f t="shared" si="31"/>
        <v>0</v>
      </c>
      <c r="AR58" s="8">
        <f t="shared" si="18"/>
        <v>431</v>
      </c>
      <c r="AT58" s="8">
        <v>19.79</v>
      </c>
      <c r="AU58" s="8">
        <v>19.79</v>
      </c>
      <c r="AV58" s="8">
        <v>298</v>
      </c>
      <c r="AW58" s="203">
        <v>20.5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20.5</v>
      </c>
      <c r="BD58" s="203">
        <v>20.5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20.5</v>
      </c>
      <c r="BL58" s="8">
        <f t="shared" si="21"/>
        <v>19.79</v>
      </c>
      <c r="BM58" s="8">
        <f t="shared" si="22"/>
        <v>19.79</v>
      </c>
      <c r="BN58" s="8">
        <f t="shared" si="23"/>
        <v>20.5</v>
      </c>
      <c r="BO58" s="8">
        <f t="shared" si="24"/>
        <v>20.5</v>
      </c>
      <c r="BP58" s="138">
        <f t="shared" si="25"/>
        <v>-0.71000000000000085</v>
      </c>
      <c r="BQ58" s="138">
        <f t="shared" si="26"/>
        <v>-0.71000000000000085</v>
      </c>
    </row>
    <row r="59" spans="1:69">
      <c r="A59" s="8" t="s">
        <v>101</v>
      </c>
      <c r="B59" s="15">
        <f>'[3]21'!B61</f>
        <v>320</v>
      </c>
      <c r="C59" s="16">
        <f>'[3]21'!C61</f>
        <v>70</v>
      </c>
      <c r="D59" s="16">
        <f>'[3]21'!D61</f>
        <v>0</v>
      </c>
      <c r="E59" s="16">
        <f>'[3]21'!E61</f>
        <v>0</v>
      </c>
      <c r="F59" s="16">
        <f>'[3]21'!F61</f>
        <v>890</v>
      </c>
      <c r="G59" s="16">
        <f>'[3]21'!G61</f>
        <v>0</v>
      </c>
      <c r="H59" s="17">
        <f t="shared" si="27"/>
        <v>1280</v>
      </c>
      <c r="I59" s="15">
        <f>'[3]21'!J61</f>
        <v>320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152</v>
      </c>
      <c r="N59" s="16">
        <f>'[3]21'!O61</f>
        <v>0</v>
      </c>
      <c r="O59" s="17">
        <f t="shared" si="28"/>
        <v>472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152</v>
      </c>
      <c r="V59" s="16">
        <f t="shared" si="32"/>
        <v>0</v>
      </c>
      <c r="W59" s="17">
        <f t="shared" si="30"/>
        <v>472</v>
      </c>
      <c r="X59" s="8">
        <f t="shared" si="4"/>
        <v>24.16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24.16</v>
      </c>
      <c r="AE59" s="8">
        <f t="shared" si="11"/>
        <v>24.16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24.16</v>
      </c>
      <c r="AL59" s="8">
        <f t="shared" si="31"/>
        <v>271.67999999999995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152</v>
      </c>
      <c r="AQ59" s="8">
        <f t="shared" si="31"/>
        <v>0</v>
      </c>
      <c r="AR59" s="8">
        <f t="shared" si="18"/>
        <v>423.67999999999995</v>
      </c>
      <c r="AT59" s="8">
        <v>19.79</v>
      </c>
      <c r="AU59" s="8">
        <v>19.79</v>
      </c>
      <c r="AV59" s="8">
        <v>328</v>
      </c>
      <c r="AW59" s="203">
        <v>24.16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24.16</v>
      </c>
      <c r="BD59" s="203">
        <v>24.16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24.16</v>
      </c>
      <c r="BL59" s="8">
        <f t="shared" si="21"/>
        <v>19.79</v>
      </c>
      <c r="BM59" s="8">
        <f t="shared" si="22"/>
        <v>19.79</v>
      </c>
      <c r="BN59" s="8">
        <f t="shared" si="23"/>
        <v>24.16</v>
      </c>
      <c r="BO59" s="8">
        <f t="shared" si="24"/>
        <v>24.16</v>
      </c>
      <c r="BP59" s="138">
        <f t="shared" si="25"/>
        <v>-4.370000000000001</v>
      </c>
      <c r="BQ59" s="138">
        <f t="shared" si="26"/>
        <v>-4.370000000000001</v>
      </c>
    </row>
    <row r="60" spans="1:69">
      <c r="A60" s="8" t="s">
        <v>102</v>
      </c>
      <c r="B60" s="15">
        <f>'[3]21'!B62</f>
        <v>320</v>
      </c>
      <c r="C60" s="16">
        <f>'[3]21'!C62</f>
        <v>70</v>
      </c>
      <c r="D60" s="16">
        <f>'[3]21'!D62</f>
        <v>0</v>
      </c>
      <c r="E60" s="16">
        <f>'[3]21'!E62</f>
        <v>0</v>
      </c>
      <c r="F60" s="16">
        <f>'[3]21'!F62</f>
        <v>890</v>
      </c>
      <c r="G60" s="16">
        <f>'[3]21'!G62</f>
        <v>0</v>
      </c>
      <c r="H60" s="17">
        <f t="shared" si="27"/>
        <v>1280</v>
      </c>
      <c r="I60" s="15">
        <f>'[3]21'!J62</f>
        <v>320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152</v>
      </c>
      <c r="N60" s="16">
        <f>'[3]21'!O62</f>
        <v>0</v>
      </c>
      <c r="O60" s="17">
        <f t="shared" si="28"/>
        <v>472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152</v>
      </c>
      <c r="V60" s="16">
        <f t="shared" si="32"/>
        <v>0</v>
      </c>
      <c r="W60" s="17">
        <f t="shared" si="30"/>
        <v>472</v>
      </c>
      <c r="X60" s="8">
        <f t="shared" si="4"/>
        <v>24.16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24.16</v>
      </c>
      <c r="AE60" s="8">
        <f t="shared" si="11"/>
        <v>24.16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24.16</v>
      </c>
      <c r="AL60" s="8">
        <f t="shared" si="31"/>
        <v>271.67999999999995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152</v>
      </c>
      <c r="AQ60" s="8">
        <f t="shared" si="31"/>
        <v>0</v>
      </c>
      <c r="AR60" s="8">
        <f t="shared" si="18"/>
        <v>423.67999999999995</v>
      </c>
      <c r="AT60" s="8">
        <v>19.79</v>
      </c>
      <c r="AU60" s="8">
        <v>19.79</v>
      </c>
      <c r="AV60" s="8">
        <v>328</v>
      </c>
      <c r="AW60" s="203">
        <v>24.16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24.16</v>
      </c>
      <c r="BD60" s="203">
        <v>24.16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24.16</v>
      </c>
      <c r="BL60" s="8">
        <f t="shared" si="21"/>
        <v>19.79</v>
      </c>
      <c r="BM60" s="8">
        <f t="shared" si="22"/>
        <v>19.79</v>
      </c>
      <c r="BN60" s="8">
        <f t="shared" si="23"/>
        <v>24.16</v>
      </c>
      <c r="BO60" s="8">
        <f t="shared" si="24"/>
        <v>24.16</v>
      </c>
      <c r="BP60" s="138">
        <f t="shared" si="25"/>
        <v>-4.370000000000001</v>
      </c>
      <c r="BQ60" s="138">
        <f t="shared" si="26"/>
        <v>-4.370000000000001</v>
      </c>
    </row>
    <row r="61" spans="1:69">
      <c r="A61" s="8" t="s">
        <v>103</v>
      </c>
      <c r="B61" s="15">
        <f>'[3]21'!B63</f>
        <v>320</v>
      </c>
      <c r="C61" s="16">
        <f>'[3]21'!C63</f>
        <v>70</v>
      </c>
      <c r="D61" s="16">
        <f>'[3]21'!D63</f>
        <v>0</v>
      </c>
      <c r="E61" s="16">
        <f>'[3]21'!E63</f>
        <v>0</v>
      </c>
      <c r="F61" s="16">
        <f>'[3]21'!F63</f>
        <v>890</v>
      </c>
      <c r="G61" s="16">
        <f>'[3]21'!G63</f>
        <v>0</v>
      </c>
      <c r="H61" s="17">
        <f t="shared" si="27"/>
        <v>1280</v>
      </c>
      <c r="I61" s="15">
        <f>'[3]21'!J63</f>
        <v>320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152</v>
      </c>
      <c r="N61" s="16">
        <f>'[3]21'!O63</f>
        <v>0</v>
      </c>
      <c r="O61" s="17">
        <f t="shared" si="28"/>
        <v>472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152</v>
      </c>
      <c r="V61" s="16">
        <f t="shared" si="32"/>
        <v>0</v>
      </c>
      <c r="W61" s="17">
        <f t="shared" si="30"/>
        <v>472</v>
      </c>
      <c r="X61" s="8">
        <f t="shared" si="4"/>
        <v>24.16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24.16</v>
      </c>
      <c r="AE61" s="8">
        <f t="shared" si="11"/>
        <v>24.16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24.16</v>
      </c>
      <c r="AL61" s="8">
        <f t="shared" si="31"/>
        <v>271.67999999999995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152</v>
      </c>
      <c r="AQ61" s="8">
        <f t="shared" si="34"/>
        <v>0</v>
      </c>
      <c r="AR61" s="8">
        <f t="shared" si="18"/>
        <v>423.67999999999995</v>
      </c>
      <c r="AT61" s="8">
        <v>23.32</v>
      </c>
      <c r="AU61" s="8">
        <v>23.32</v>
      </c>
      <c r="AV61" s="8">
        <v>468</v>
      </c>
      <c r="AW61" s="203">
        <v>24.16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24.16</v>
      </c>
      <c r="BD61" s="203">
        <v>24.16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24.16</v>
      </c>
      <c r="BL61" s="8">
        <f t="shared" si="21"/>
        <v>23.32</v>
      </c>
      <c r="BM61" s="8">
        <f t="shared" si="22"/>
        <v>23.32</v>
      </c>
      <c r="BN61" s="8">
        <f t="shared" si="23"/>
        <v>24.16</v>
      </c>
      <c r="BO61" s="8">
        <f t="shared" si="24"/>
        <v>24.16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'[3]21'!B64</f>
        <v>320</v>
      </c>
      <c r="C62" s="16">
        <f>'[3]21'!C64</f>
        <v>70</v>
      </c>
      <c r="D62" s="16">
        <f>'[3]21'!D64</f>
        <v>0</v>
      </c>
      <c r="E62" s="16">
        <f>'[3]21'!E64</f>
        <v>0</v>
      </c>
      <c r="F62" s="16">
        <f>'[3]21'!F64</f>
        <v>890</v>
      </c>
      <c r="G62" s="16">
        <f>'[3]21'!G64</f>
        <v>0</v>
      </c>
      <c r="H62" s="17">
        <f t="shared" si="27"/>
        <v>1280</v>
      </c>
      <c r="I62" s="15">
        <f>'[3]21'!J64</f>
        <v>320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152</v>
      </c>
      <c r="N62" s="16">
        <f>'[3]21'!O64</f>
        <v>0</v>
      </c>
      <c r="O62" s="17">
        <f t="shared" si="28"/>
        <v>472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152</v>
      </c>
      <c r="V62" s="16">
        <f t="shared" si="32"/>
        <v>0</v>
      </c>
      <c r="W62" s="17">
        <f t="shared" si="30"/>
        <v>472</v>
      </c>
      <c r="X62" s="8">
        <f t="shared" si="4"/>
        <v>24.16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24.16</v>
      </c>
      <c r="AE62" s="8">
        <f t="shared" si="11"/>
        <v>24.16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24.16</v>
      </c>
      <c r="AL62" s="8">
        <f t="shared" ref="AL62:AN98" si="35">Q62-X62-AE62</f>
        <v>271.67999999999995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152</v>
      </c>
      <c r="AQ62" s="8">
        <f t="shared" si="34"/>
        <v>0</v>
      </c>
      <c r="AR62" s="8">
        <f t="shared" si="18"/>
        <v>423.67999999999995</v>
      </c>
      <c r="AT62" s="8">
        <v>23.32</v>
      </c>
      <c r="AU62" s="8">
        <v>23.32</v>
      </c>
      <c r="AV62" s="8">
        <v>468</v>
      </c>
      <c r="AW62" s="203">
        <v>24.16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24.16</v>
      </c>
      <c r="BD62" s="203">
        <v>24.16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24.16</v>
      </c>
      <c r="BL62" s="8">
        <f t="shared" si="21"/>
        <v>23.32</v>
      </c>
      <c r="BM62" s="8">
        <f t="shared" si="22"/>
        <v>23.32</v>
      </c>
      <c r="BN62" s="8">
        <f t="shared" si="23"/>
        <v>24.16</v>
      </c>
      <c r="BO62" s="8">
        <f t="shared" si="24"/>
        <v>24.16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'[3]21'!B65</f>
        <v>320</v>
      </c>
      <c r="C63" s="16">
        <f>'[3]21'!C65</f>
        <v>70</v>
      </c>
      <c r="D63" s="16">
        <f>'[3]21'!D65</f>
        <v>0</v>
      </c>
      <c r="E63" s="16">
        <f>'[3]21'!E65</f>
        <v>0</v>
      </c>
      <c r="F63" s="16">
        <f>'[3]21'!F65</f>
        <v>890</v>
      </c>
      <c r="G63" s="16">
        <f>'[3]21'!G65</f>
        <v>0</v>
      </c>
      <c r="H63" s="17">
        <f t="shared" si="27"/>
        <v>1280</v>
      </c>
      <c r="I63" s="15">
        <f>'[3]21'!J65</f>
        <v>320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152</v>
      </c>
      <c r="N63" s="16">
        <f>'[3]21'!O65</f>
        <v>0</v>
      </c>
      <c r="O63" s="17">
        <f t="shared" si="28"/>
        <v>472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152</v>
      </c>
      <c r="V63" s="16">
        <f t="shared" si="32"/>
        <v>0</v>
      </c>
      <c r="W63" s="17">
        <f t="shared" si="30"/>
        <v>472</v>
      </c>
      <c r="X63" s="8">
        <f t="shared" si="4"/>
        <v>19.63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19.63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268.37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152</v>
      </c>
      <c r="AQ63" s="8">
        <f t="shared" si="34"/>
        <v>0</v>
      </c>
      <c r="AR63" s="8">
        <f t="shared" si="18"/>
        <v>420.37</v>
      </c>
      <c r="AT63" s="8">
        <v>18.95</v>
      </c>
      <c r="AU63" s="8">
        <v>30.89</v>
      </c>
      <c r="AV63" s="8">
        <v>468</v>
      </c>
      <c r="AW63" s="203">
        <v>19.63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19.63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18.95</v>
      </c>
      <c r="BM63" s="8">
        <f t="shared" si="22"/>
        <v>30.89</v>
      </c>
      <c r="BN63" s="8">
        <f t="shared" si="23"/>
        <v>19.63</v>
      </c>
      <c r="BO63" s="8">
        <f t="shared" si="24"/>
        <v>32</v>
      </c>
      <c r="BP63" s="138">
        <f t="shared" si="25"/>
        <v>-0.67999999999999972</v>
      </c>
      <c r="BQ63" s="138">
        <f t="shared" si="26"/>
        <v>-1.1099999999999994</v>
      </c>
    </row>
    <row r="64" spans="1:69">
      <c r="A64" s="8" t="s">
        <v>106</v>
      </c>
      <c r="B64" s="15">
        <f>'[3]21'!B66</f>
        <v>320</v>
      </c>
      <c r="C64" s="16">
        <f>'[3]21'!C66</f>
        <v>70</v>
      </c>
      <c r="D64" s="16">
        <f>'[3]21'!D66</f>
        <v>0</v>
      </c>
      <c r="E64" s="16">
        <f>'[3]21'!E66</f>
        <v>0</v>
      </c>
      <c r="F64" s="16">
        <f>'[3]21'!F66</f>
        <v>890</v>
      </c>
      <c r="G64" s="16">
        <f>'[3]21'!G66</f>
        <v>0</v>
      </c>
      <c r="H64" s="17">
        <f t="shared" si="27"/>
        <v>1280</v>
      </c>
      <c r="I64" s="15">
        <f>'[3]21'!J66</f>
        <v>320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152</v>
      </c>
      <c r="N64" s="16">
        <f>'[3]21'!O66</f>
        <v>0</v>
      </c>
      <c r="O64" s="17">
        <f t="shared" si="28"/>
        <v>472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152</v>
      </c>
      <c r="V64" s="16">
        <f t="shared" si="32"/>
        <v>0</v>
      </c>
      <c r="W64" s="17">
        <f t="shared" si="30"/>
        <v>472</v>
      </c>
      <c r="X64" s="8">
        <f t="shared" si="4"/>
        <v>19.63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19.63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268.37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152</v>
      </c>
      <c r="AQ64" s="8">
        <f t="shared" si="34"/>
        <v>0</v>
      </c>
      <c r="AR64" s="8">
        <f t="shared" si="18"/>
        <v>420.37</v>
      </c>
      <c r="AT64" s="8">
        <v>18.95</v>
      </c>
      <c r="AU64" s="8">
        <v>30.89</v>
      </c>
      <c r="AV64" s="8">
        <v>468</v>
      </c>
      <c r="AW64" s="203">
        <v>19.63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19.63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18.95</v>
      </c>
      <c r="BM64" s="8">
        <f t="shared" si="22"/>
        <v>30.89</v>
      </c>
      <c r="BN64" s="8">
        <f t="shared" si="23"/>
        <v>19.63</v>
      </c>
      <c r="BO64" s="8">
        <f t="shared" si="24"/>
        <v>32</v>
      </c>
      <c r="BP64" s="138">
        <f t="shared" si="25"/>
        <v>-0.67999999999999972</v>
      </c>
      <c r="BQ64" s="138">
        <f t="shared" si="26"/>
        <v>-1.1099999999999994</v>
      </c>
    </row>
    <row r="65" spans="1:69">
      <c r="A65" s="8" t="s">
        <v>107</v>
      </c>
      <c r="B65" s="15">
        <f>'[3]21'!B67</f>
        <v>320</v>
      </c>
      <c r="C65" s="16">
        <f>'[3]21'!C67</f>
        <v>70</v>
      </c>
      <c r="D65" s="16">
        <f>'[3]21'!D67</f>
        <v>0</v>
      </c>
      <c r="E65" s="16">
        <f>'[3]21'!E67</f>
        <v>0</v>
      </c>
      <c r="F65" s="16">
        <f>'[3]21'!F67</f>
        <v>890</v>
      </c>
      <c r="G65" s="16">
        <f>'[3]21'!G67</f>
        <v>0</v>
      </c>
      <c r="H65" s="17">
        <f t="shared" si="27"/>
        <v>1280</v>
      </c>
      <c r="I65" s="15">
        <f>'[3]21'!J67</f>
        <v>320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152</v>
      </c>
      <c r="N65" s="16">
        <f>'[3]21'!O67</f>
        <v>0</v>
      </c>
      <c r="O65" s="17">
        <f t="shared" si="28"/>
        <v>472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152</v>
      </c>
      <c r="V65" s="16">
        <f t="shared" si="32"/>
        <v>0</v>
      </c>
      <c r="W65" s="17">
        <f t="shared" si="30"/>
        <v>472</v>
      </c>
      <c r="X65" s="8">
        <f t="shared" si="4"/>
        <v>19.63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19.63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268.37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152</v>
      </c>
      <c r="AQ65" s="8">
        <f t="shared" si="34"/>
        <v>0</v>
      </c>
      <c r="AR65" s="8">
        <f t="shared" si="18"/>
        <v>420.37</v>
      </c>
      <c r="AT65" s="8">
        <v>18.95</v>
      </c>
      <c r="AU65" s="8">
        <v>30.89</v>
      </c>
      <c r="AV65" s="8">
        <v>468</v>
      </c>
      <c r="AW65" s="203">
        <v>19.63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19.63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18.95</v>
      </c>
      <c r="BM65" s="8">
        <f t="shared" si="22"/>
        <v>30.89</v>
      </c>
      <c r="BN65" s="8">
        <f t="shared" si="23"/>
        <v>19.63</v>
      </c>
      <c r="BO65" s="8">
        <f t="shared" si="24"/>
        <v>32</v>
      </c>
      <c r="BP65" s="138">
        <f t="shared" si="25"/>
        <v>-0.67999999999999972</v>
      </c>
      <c r="BQ65" s="138">
        <f t="shared" si="26"/>
        <v>-1.1099999999999994</v>
      </c>
    </row>
    <row r="66" spans="1:69">
      <c r="A66" s="8" t="s">
        <v>108</v>
      </c>
      <c r="B66" s="15">
        <f>'[3]21'!B68</f>
        <v>320</v>
      </c>
      <c r="C66" s="16">
        <f>'[3]21'!C68</f>
        <v>70</v>
      </c>
      <c r="D66" s="16">
        <f>'[3]21'!D68</f>
        <v>0</v>
      </c>
      <c r="E66" s="16">
        <f>'[3]21'!E68</f>
        <v>0</v>
      </c>
      <c r="F66" s="16">
        <f>'[3]21'!F68</f>
        <v>890</v>
      </c>
      <c r="G66" s="16">
        <f>'[3]21'!G68</f>
        <v>0</v>
      </c>
      <c r="H66" s="17">
        <f t="shared" si="27"/>
        <v>1280</v>
      </c>
      <c r="I66" s="15">
        <f>'[3]21'!J68</f>
        <v>320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152</v>
      </c>
      <c r="N66" s="16">
        <f>'[3]21'!O68</f>
        <v>0</v>
      </c>
      <c r="O66" s="17">
        <f t="shared" si="28"/>
        <v>472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152</v>
      </c>
      <c r="V66" s="16">
        <f t="shared" si="32"/>
        <v>0</v>
      </c>
      <c r="W66" s="17">
        <f t="shared" si="30"/>
        <v>472</v>
      </c>
      <c r="X66" s="8">
        <f t="shared" si="4"/>
        <v>19.63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19.63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268.37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152</v>
      </c>
      <c r="AQ66" s="8">
        <f t="shared" si="34"/>
        <v>0</v>
      </c>
      <c r="AR66" s="8">
        <f t="shared" si="18"/>
        <v>420.37</v>
      </c>
      <c r="AT66" s="8">
        <v>18.95</v>
      </c>
      <c r="AU66" s="8">
        <v>30.89</v>
      </c>
      <c r="AV66" s="8">
        <v>468</v>
      </c>
      <c r="AW66" s="203">
        <v>19.63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19.63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18.95</v>
      </c>
      <c r="BM66" s="8">
        <f t="shared" si="22"/>
        <v>30.89</v>
      </c>
      <c r="BN66" s="8">
        <f t="shared" si="23"/>
        <v>19.63</v>
      </c>
      <c r="BO66" s="8">
        <f t="shared" si="24"/>
        <v>32</v>
      </c>
      <c r="BP66" s="138">
        <f t="shared" si="25"/>
        <v>-0.67999999999999972</v>
      </c>
      <c r="BQ66" s="138">
        <f t="shared" si="26"/>
        <v>-1.1099999999999994</v>
      </c>
    </row>
    <row r="67" spans="1:69">
      <c r="A67" s="8" t="s">
        <v>109</v>
      </c>
      <c r="B67" s="15">
        <f>'[3]21'!B69</f>
        <v>320</v>
      </c>
      <c r="C67" s="16">
        <f>'[3]21'!C69</f>
        <v>70</v>
      </c>
      <c r="D67" s="16">
        <f>'[3]21'!D69</f>
        <v>0</v>
      </c>
      <c r="E67" s="16">
        <f>'[3]21'!E69</f>
        <v>0</v>
      </c>
      <c r="F67" s="16">
        <f>'[3]21'!F69</f>
        <v>890</v>
      </c>
      <c r="G67" s="16">
        <f>'[3]21'!G69</f>
        <v>0</v>
      </c>
      <c r="H67" s="17">
        <f t="shared" si="27"/>
        <v>1280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152</v>
      </c>
      <c r="N67" s="16">
        <f>'[3]21'!O69</f>
        <v>0</v>
      </c>
      <c r="O67" s="17">
        <f t="shared" si="28"/>
        <v>472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152</v>
      </c>
      <c r="V67" s="16">
        <f t="shared" si="32"/>
        <v>0</v>
      </c>
      <c r="W67" s="17">
        <f t="shared" si="30"/>
        <v>472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152</v>
      </c>
      <c r="AQ67" s="8">
        <f t="shared" si="34"/>
        <v>0</v>
      </c>
      <c r="AR67" s="8">
        <f t="shared" si="18"/>
        <v>408</v>
      </c>
      <c r="AT67" s="8">
        <v>30.89</v>
      </c>
      <c r="AU67" s="8">
        <v>30.89</v>
      </c>
      <c r="AV67" s="8">
        <v>468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30.89</v>
      </c>
      <c r="BM67" s="8">
        <f t="shared" si="22"/>
        <v>30.89</v>
      </c>
      <c r="BN67" s="8">
        <f t="shared" si="23"/>
        <v>32</v>
      </c>
      <c r="BO67" s="8">
        <f t="shared" si="24"/>
        <v>32</v>
      </c>
      <c r="BP67" s="138">
        <f t="shared" si="25"/>
        <v>-1.1099999999999994</v>
      </c>
      <c r="BQ67" s="138">
        <f t="shared" si="26"/>
        <v>-1.1099999999999994</v>
      </c>
    </row>
    <row r="68" spans="1:69">
      <c r="A68" s="8" t="s">
        <v>110</v>
      </c>
      <c r="B68" s="15">
        <f>'[3]21'!B70</f>
        <v>320</v>
      </c>
      <c r="C68" s="16">
        <f>'[3]21'!C70</f>
        <v>70</v>
      </c>
      <c r="D68" s="16">
        <f>'[3]21'!D70</f>
        <v>0</v>
      </c>
      <c r="E68" s="16">
        <f>'[3]21'!E70</f>
        <v>0</v>
      </c>
      <c r="F68" s="16">
        <f>'[3]21'!F70</f>
        <v>890</v>
      </c>
      <c r="G68" s="16">
        <f>'[3]21'!G70</f>
        <v>0</v>
      </c>
      <c r="H68" s="17">
        <f t="shared" si="27"/>
        <v>1280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152</v>
      </c>
      <c r="N68" s="16">
        <f>'[3]21'!O70</f>
        <v>0</v>
      </c>
      <c r="O68" s="17">
        <f t="shared" si="28"/>
        <v>472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152</v>
      </c>
      <c r="V68" s="16">
        <f t="shared" si="32"/>
        <v>0</v>
      </c>
      <c r="W68" s="17">
        <f t="shared" si="30"/>
        <v>472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152</v>
      </c>
      <c r="AQ68" s="8">
        <f t="shared" si="34"/>
        <v>0</v>
      </c>
      <c r="AR68" s="8">
        <f t="shared" ref="AR68:AR98" si="50">SUM(AL68:AQ68)</f>
        <v>408</v>
      </c>
      <c r="AT68" s="8">
        <v>30.89</v>
      </c>
      <c r="AU68" s="8">
        <v>30.89</v>
      </c>
      <c r="AV68" s="8">
        <v>468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30.89</v>
      </c>
      <c r="BM68" s="8">
        <f t="shared" ref="BM68:BM98" si="54">AU68</f>
        <v>30.89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-1.1099999999999994</v>
      </c>
      <c r="BQ68" s="138">
        <f t="shared" ref="BQ68:BQ98" si="58">BM68-BO68</f>
        <v>-1.1099999999999994</v>
      </c>
    </row>
    <row r="69" spans="1:69">
      <c r="A69" s="8" t="s">
        <v>111</v>
      </c>
      <c r="B69" s="15">
        <f>'[3]21'!B71</f>
        <v>320</v>
      </c>
      <c r="C69" s="16">
        <f>'[3]21'!C71</f>
        <v>70</v>
      </c>
      <c r="D69" s="16">
        <f>'[3]21'!D71</f>
        <v>0</v>
      </c>
      <c r="E69" s="16">
        <f>'[3]21'!E71</f>
        <v>0</v>
      </c>
      <c r="F69" s="16">
        <f>'[3]21'!F71</f>
        <v>890</v>
      </c>
      <c r="G69" s="16">
        <f>'[3]21'!G71</f>
        <v>0</v>
      </c>
      <c r="H69" s="17">
        <f t="shared" ref="H69:H98" si="59">SUM(B69:G69)</f>
        <v>1280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152</v>
      </c>
      <c r="N69" s="16">
        <f>'[3]21'!O71</f>
        <v>0</v>
      </c>
      <c r="O69" s="17">
        <f t="shared" ref="O69:O98" si="60">SUM(I69:N69)</f>
        <v>472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152</v>
      </c>
      <c r="V69" s="16">
        <f t="shared" si="32"/>
        <v>0</v>
      </c>
      <c r="W69" s="17">
        <f t="shared" ref="W69:W98" si="61">SUM(Q69:V69)</f>
        <v>472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152</v>
      </c>
      <c r="AQ69" s="8">
        <f t="shared" si="34"/>
        <v>0</v>
      </c>
      <c r="AR69" s="8">
        <f t="shared" si="50"/>
        <v>408</v>
      </c>
      <c r="AT69" s="8">
        <v>30.89</v>
      </c>
      <c r="AU69" s="8">
        <v>30.89</v>
      </c>
      <c r="AV69" s="8">
        <v>468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30.89</v>
      </c>
      <c r="BM69" s="8">
        <f t="shared" si="54"/>
        <v>30.89</v>
      </c>
      <c r="BN69" s="8">
        <f t="shared" si="55"/>
        <v>32</v>
      </c>
      <c r="BO69" s="8">
        <f t="shared" si="56"/>
        <v>32</v>
      </c>
      <c r="BP69" s="138">
        <f t="shared" si="57"/>
        <v>-1.1099999999999994</v>
      </c>
      <c r="BQ69" s="138">
        <f t="shared" si="58"/>
        <v>-1.1099999999999994</v>
      </c>
    </row>
    <row r="70" spans="1:69">
      <c r="A70" s="8" t="s">
        <v>112</v>
      </c>
      <c r="B70" s="15">
        <f>'[3]21'!B72</f>
        <v>320</v>
      </c>
      <c r="C70" s="16">
        <f>'[3]21'!C72</f>
        <v>70</v>
      </c>
      <c r="D70" s="16">
        <f>'[3]21'!D72</f>
        <v>0</v>
      </c>
      <c r="E70" s="16">
        <f>'[3]21'!E72</f>
        <v>0</v>
      </c>
      <c r="F70" s="16">
        <f>'[3]21'!F72</f>
        <v>890</v>
      </c>
      <c r="G70" s="16">
        <f>'[3]21'!G72</f>
        <v>0</v>
      </c>
      <c r="H70" s="17">
        <f t="shared" si="59"/>
        <v>1280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152</v>
      </c>
      <c r="N70" s="16">
        <f>'[3]21'!O72</f>
        <v>0</v>
      </c>
      <c r="O70" s="17">
        <f t="shared" si="60"/>
        <v>472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152</v>
      </c>
      <c r="V70" s="16">
        <f t="shared" si="32"/>
        <v>0</v>
      </c>
      <c r="W70" s="17">
        <f t="shared" si="61"/>
        <v>472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152</v>
      </c>
      <c r="AQ70" s="8">
        <f t="shared" si="34"/>
        <v>0</v>
      </c>
      <c r="AR70" s="8">
        <f t="shared" si="50"/>
        <v>408</v>
      </c>
      <c r="AT70" s="8">
        <v>30.89</v>
      </c>
      <c r="AU70" s="8">
        <v>30.89</v>
      </c>
      <c r="AV70" s="8">
        <v>468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30.89</v>
      </c>
      <c r="BM70" s="8">
        <f t="shared" si="54"/>
        <v>30.89</v>
      </c>
      <c r="BN70" s="8">
        <f t="shared" si="55"/>
        <v>32</v>
      </c>
      <c r="BO70" s="8">
        <f t="shared" si="56"/>
        <v>32</v>
      </c>
      <c r="BP70" s="138">
        <f t="shared" si="57"/>
        <v>-1.1099999999999994</v>
      </c>
      <c r="BQ70" s="138">
        <f t="shared" si="58"/>
        <v>-1.1099999999999994</v>
      </c>
    </row>
    <row r="71" spans="1:69">
      <c r="A71" s="8" t="s">
        <v>113</v>
      </c>
      <c r="B71" s="15">
        <f>'[3]21'!B73</f>
        <v>320</v>
      </c>
      <c r="C71" s="16">
        <f>'[3]21'!C73</f>
        <v>70</v>
      </c>
      <c r="D71" s="16">
        <f>'[3]21'!D73</f>
        <v>0</v>
      </c>
      <c r="E71" s="16">
        <f>'[3]21'!E73</f>
        <v>0</v>
      </c>
      <c r="F71" s="16">
        <f>'[3]21'!F73</f>
        <v>890</v>
      </c>
      <c r="G71" s="16">
        <f>'[3]21'!G73</f>
        <v>0</v>
      </c>
      <c r="H71" s="17">
        <f t="shared" si="59"/>
        <v>1280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152</v>
      </c>
      <c r="N71" s="16">
        <f>'[3]21'!O73</f>
        <v>0</v>
      </c>
      <c r="O71" s="17">
        <f t="shared" si="60"/>
        <v>472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152</v>
      </c>
      <c r="V71" s="16">
        <f t="shared" si="32"/>
        <v>0</v>
      </c>
      <c r="W71" s="17">
        <f t="shared" si="61"/>
        <v>472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152</v>
      </c>
      <c r="AQ71" s="8">
        <f t="shared" si="34"/>
        <v>0</v>
      </c>
      <c r="AR71" s="8">
        <f t="shared" si="50"/>
        <v>408</v>
      </c>
      <c r="AT71" s="8">
        <v>30.89</v>
      </c>
      <c r="AU71" s="8">
        <v>30.89</v>
      </c>
      <c r="AV71" s="8">
        <v>468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30.89</v>
      </c>
      <c r="BM71" s="8">
        <f t="shared" si="54"/>
        <v>30.89</v>
      </c>
      <c r="BN71" s="8">
        <f t="shared" si="55"/>
        <v>32</v>
      </c>
      <c r="BO71" s="8">
        <f t="shared" si="56"/>
        <v>32</v>
      </c>
      <c r="BP71" s="138">
        <f t="shared" si="57"/>
        <v>-1.1099999999999994</v>
      </c>
      <c r="BQ71" s="138">
        <f t="shared" si="58"/>
        <v>-1.1099999999999994</v>
      </c>
    </row>
    <row r="72" spans="1:69">
      <c r="A72" s="8" t="s">
        <v>114</v>
      </c>
      <c r="B72" s="15">
        <f>'[3]21'!B74</f>
        <v>320</v>
      </c>
      <c r="C72" s="16">
        <f>'[3]21'!C74</f>
        <v>70</v>
      </c>
      <c r="D72" s="16">
        <f>'[3]21'!D74</f>
        <v>0</v>
      </c>
      <c r="E72" s="16">
        <f>'[3]21'!E74</f>
        <v>0</v>
      </c>
      <c r="F72" s="16">
        <f>'[3]21'!F74</f>
        <v>890</v>
      </c>
      <c r="G72" s="16">
        <f>'[3]21'!G74</f>
        <v>0</v>
      </c>
      <c r="H72" s="17">
        <f t="shared" si="59"/>
        <v>1280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152</v>
      </c>
      <c r="N72" s="16">
        <f>'[3]21'!O74</f>
        <v>0</v>
      </c>
      <c r="O72" s="17">
        <f t="shared" si="60"/>
        <v>472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152</v>
      </c>
      <c r="V72" s="16">
        <f t="shared" si="32"/>
        <v>0</v>
      </c>
      <c r="W72" s="17">
        <f t="shared" si="61"/>
        <v>472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152</v>
      </c>
      <c r="AQ72" s="8">
        <f t="shared" si="34"/>
        <v>0</v>
      </c>
      <c r="AR72" s="8">
        <f t="shared" si="50"/>
        <v>408</v>
      </c>
      <c r="AT72" s="8">
        <v>30.89</v>
      </c>
      <c r="AU72" s="8">
        <v>30.89</v>
      </c>
      <c r="AV72" s="8">
        <v>468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30.89</v>
      </c>
      <c r="BM72" s="8">
        <f t="shared" si="54"/>
        <v>30.89</v>
      </c>
      <c r="BN72" s="8">
        <f t="shared" si="55"/>
        <v>32</v>
      </c>
      <c r="BO72" s="8">
        <f t="shared" si="56"/>
        <v>32</v>
      </c>
      <c r="BP72" s="138">
        <f t="shared" si="57"/>
        <v>-1.1099999999999994</v>
      </c>
      <c r="BQ72" s="138">
        <f t="shared" si="58"/>
        <v>-1.1099999999999994</v>
      </c>
    </row>
    <row r="73" spans="1:69">
      <c r="A73" s="8" t="s">
        <v>115</v>
      </c>
      <c r="B73" s="15">
        <f>'[3]21'!B75</f>
        <v>320</v>
      </c>
      <c r="C73" s="16">
        <f>'[3]21'!C75</f>
        <v>70</v>
      </c>
      <c r="D73" s="16">
        <f>'[3]21'!D75</f>
        <v>0</v>
      </c>
      <c r="E73" s="16">
        <f>'[3]21'!E75</f>
        <v>0</v>
      </c>
      <c r="F73" s="16">
        <f>'[3]21'!F75</f>
        <v>890</v>
      </c>
      <c r="G73" s="16">
        <f>'[3]21'!G75</f>
        <v>0</v>
      </c>
      <c r="H73" s="17">
        <f t="shared" si="59"/>
        <v>1280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152</v>
      </c>
      <c r="N73" s="16">
        <f>'[3]21'!O75</f>
        <v>0</v>
      </c>
      <c r="O73" s="17">
        <f t="shared" si="60"/>
        <v>472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152</v>
      </c>
      <c r="V73" s="16">
        <f t="shared" si="32"/>
        <v>0</v>
      </c>
      <c r="W73" s="17">
        <f t="shared" si="61"/>
        <v>472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152</v>
      </c>
      <c r="AQ73" s="8">
        <f t="shared" si="34"/>
        <v>0</v>
      </c>
      <c r="AR73" s="8">
        <f t="shared" si="50"/>
        <v>408</v>
      </c>
      <c r="AT73" s="8">
        <v>30.89</v>
      </c>
      <c r="AU73" s="8">
        <v>30.89</v>
      </c>
      <c r="AV73" s="8">
        <v>468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30.89</v>
      </c>
      <c r="BM73" s="8">
        <f t="shared" si="54"/>
        <v>30.89</v>
      </c>
      <c r="BN73" s="8">
        <f t="shared" si="55"/>
        <v>32</v>
      </c>
      <c r="BO73" s="8">
        <f t="shared" si="56"/>
        <v>32</v>
      </c>
      <c r="BP73" s="138">
        <f t="shared" si="57"/>
        <v>-1.1099999999999994</v>
      </c>
      <c r="BQ73" s="138">
        <f t="shared" si="58"/>
        <v>-1.1099999999999994</v>
      </c>
    </row>
    <row r="74" spans="1:69">
      <c r="A74" s="8" t="s">
        <v>116</v>
      </c>
      <c r="B74" s="15">
        <f>'[3]21'!B76</f>
        <v>320</v>
      </c>
      <c r="C74" s="16">
        <f>'[3]21'!C76</f>
        <v>70</v>
      </c>
      <c r="D74" s="16">
        <f>'[3]21'!D76</f>
        <v>0</v>
      </c>
      <c r="E74" s="16">
        <f>'[3]21'!E76</f>
        <v>0</v>
      </c>
      <c r="F74" s="16">
        <f>'[3]21'!F76</f>
        <v>890</v>
      </c>
      <c r="G74" s="16">
        <f>'[3]21'!G76</f>
        <v>0</v>
      </c>
      <c r="H74" s="17">
        <f t="shared" si="59"/>
        <v>1280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152</v>
      </c>
      <c r="N74" s="16">
        <f>'[3]21'!O76</f>
        <v>0</v>
      </c>
      <c r="O74" s="17">
        <f t="shared" si="60"/>
        <v>472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152</v>
      </c>
      <c r="V74" s="16">
        <f t="shared" si="32"/>
        <v>0</v>
      </c>
      <c r="W74" s="17">
        <f t="shared" si="61"/>
        <v>472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152</v>
      </c>
      <c r="AQ74" s="8">
        <f t="shared" si="34"/>
        <v>0</v>
      </c>
      <c r="AR74" s="8">
        <f t="shared" si="50"/>
        <v>408</v>
      </c>
      <c r="AT74" s="8">
        <v>30.89</v>
      </c>
      <c r="AU74" s="8">
        <v>30.89</v>
      </c>
      <c r="AV74" s="8">
        <v>468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30.89</v>
      </c>
      <c r="BM74" s="8">
        <f t="shared" si="54"/>
        <v>30.89</v>
      </c>
      <c r="BN74" s="8">
        <f t="shared" si="55"/>
        <v>32</v>
      </c>
      <c r="BO74" s="8">
        <f t="shared" si="56"/>
        <v>32</v>
      </c>
      <c r="BP74" s="138">
        <f t="shared" si="57"/>
        <v>-1.1099999999999994</v>
      </c>
      <c r="BQ74" s="138">
        <f t="shared" si="58"/>
        <v>-1.1099999999999994</v>
      </c>
    </row>
    <row r="75" spans="1:69">
      <c r="A75" s="8" t="s">
        <v>117</v>
      </c>
      <c r="B75" s="15">
        <f>'[3]21'!B77</f>
        <v>320</v>
      </c>
      <c r="C75" s="16">
        <f>'[3]21'!C77</f>
        <v>70</v>
      </c>
      <c r="D75" s="16">
        <f>'[3]21'!D77</f>
        <v>0</v>
      </c>
      <c r="E75" s="16">
        <f>'[3]21'!E77</f>
        <v>0</v>
      </c>
      <c r="F75" s="16">
        <f>'[3]21'!F77</f>
        <v>900</v>
      </c>
      <c r="G75" s="16">
        <f>'[3]21'!G77</f>
        <v>0</v>
      </c>
      <c r="H75" s="17">
        <f t="shared" si="59"/>
        <v>1290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152</v>
      </c>
      <c r="N75" s="16">
        <f>'[3]21'!O77</f>
        <v>0</v>
      </c>
      <c r="O75" s="17">
        <f t="shared" si="60"/>
        <v>472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152</v>
      </c>
      <c r="V75" s="16">
        <f t="shared" si="32"/>
        <v>0</v>
      </c>
      <c r="W75" s="17">
        <f t="shared" si="61"/>
        <v>472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152</v>
      </c>
      <c r="AQ75" s="8">
        <f t="shared" si="34"/>
        <v>0</v>
      </c>
      <c r="AR75" s="8">
        <f t="shared" si="50"/>
        <v>408</v>
      </c>
      <c r="AT75" s="8">
        <v>30.89</v>
      </c>
      <c r="AU75" s="8">
        <v>30.89</v>
      </c>
      <c r="AV75" s="8">
        <v>468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30.89</v>
      </c>
      <c r="BM75" s="8">
        <f t="shared" si="54"/>
        <v>30.89</v>
      </c>
      <c r="BN75" s="8">
        <f t="shared" si="55"/>
        <v>32</v>
      </c>
      <c r="BO75" s="8">
        <f t="shared" si="56"/>
        <v>32</v>
      </c>
      <c r="BP75" s="138">
        <f t="shared" si="57"/>
        <v>-1.1099999999999994</v>
      </c>
      <c r="BQ75" s="138">
        <f t="shared" si="58"/>
        <v>-1.1099999999999994</v>
      </c>
    </row>
    <row r="76" spans="1:69">
      <c r="A76" s="8" t="s">
        <v>118</v>
      </c>
      <c r="B76" s="15">
        <f>'[3]21'!B78</f>
        <v>320</v>
      </c>
      <c r="C76" s="16">
        <f>'[3]21'!C78</f>
        <v>70</v>
      </c>
      <c r="D76" s="16">
        <f>'[3]21'!D78</f>
        <v>0</v>
      </c>
      <c r="E76" s="16">
        <f>'[3]21'!E78</f>
        <v>0</v>
      </c>
      <c r="F76" s="16">
        <f>'[3]21'!F78</f>
        <v>900</v>
      </c>
      <c r="G76" s="16">
        <f>'[3]21'!G78</f>
        <v>0</v>
      </c>
      <c r="H76" s="17">
        <f t="shared" si="59"/>
        <v>1290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152</v>
      </c>
      <c r="N76" s="16">
        <f>'[3]21'!O78</f>
        <v>0</v>
      </c>
      <c r="O76" s="17">
        <f t="shared" si="60"/>
        <v>472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152</v>
      </c>
      <c r="V76" s="16">
        <f t="shared" si="32"/>
        <v>0</v>
      </c>
      <c r="W76" s="17">
        <f t="shared" si="61"/>
        <v>472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152</v>
      </c>
      <c r="AQ76" s="8">
        <f t="shared" si="34"/>
        <v>0</v>
      </c>
      <c r="AR76" s="8">
        <f t="shared" si="50"/>
        <v>408</v>
      </c>
      <c r="AT76" s="8">
        <v>30.89</v>
      </c>
      <c r="AU76" s="8">
        <v>30.89</v>
      </c>
      <c r="AV76" s="8">
        <v>468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30.89</v>
      </c>
      <c r="BM76" s="8">
        <f t="shared" si="54"/>
        <v>30.89</v>
      </c>
      <c r="BN76" s="8">
        <f t="shared" si="55"/>
        <v>32</v>
      </c>
      <c r="BO76" s="8">
        <f t="shared" si="56"/>
        <v>32</v>
      </c>
      <c r="BP76" s="138">
        <f t="shared" si="57"/>
        <v>-1.1099999999999994</v>
      </c>
      <c r="BQ76" s="138">
        <f t="shared" si="58"/>
        <v>-1.1099999999999994</v>
      </c>
    </row>
    <row r="77" spans="1:69">
      <c r="A77" s="8" t="s">
        <v>119</v>
      </c>
      <c r="B77" s="15">
        <f>'[3]21'!B79</f>
        <v>320</v>
      </c>
      <c r="C77" s="16">
        <f>'[3]21'!C79</f>
        <v>70</v>
      </c>
      <c r="D77" s="16">
        <f>'[3]21'!D79</f>
        <v>0</v>
      </c>
      <c r="E77" s="16">
        <f>'[3]21'!E79</f>
        <v>0</v>
      </c>
      <c r="F77" s="16">
        <f>'[3]21'!F79</f>
        <v>900</v>
      </c>
      <c r="G77" s="16">
        <f>'[3]21'!G79</f>
        <v>0</v>
      </c>
      <c r="H77" s="17">
        <f t="shared" si="59"/>
        <v>1290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152</v>
      </c>
      <c r="N77" s="16">
        <f>'[3]21'!O79</f>
        <v>0</v>
      </c>
      <c r="O77" s="17">
        <f t="shared" si="60"/>
        <v>472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152</v>
      </c>
      <c r="V77" s="16">
        <f t="shared" si="32"/>
        <v>0</v>
      </c>
      <c r="W77" s="17">
        <f t="shared" si="61"/>
        <v>472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152</v>
      </c>
      <c r="AQ77" s="8">
        <f t="shared" si="34"/>
        <v>0</v>
      </c>
      <c r="AR77" s="8">
        <f t="shared" si="50"/>
        <v>408</v>
      </c>
      <c r="AT77" s="8">
        <v>30.89</v>
      </c>
      <c r="AU77" s="8">
        <v>30.89</v>
      </c>
      <c r="AV77" s="8">
        <v>468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30.89</v>
      </c>
      <c r="BM77" s="8">
        <f t="shared" si="54"/>
        <v>30.89</v>
      </c>
      <c r="BN77" s="8">
        <f t="shared" si="55"/>
        <v>32</v>
      </c>
      <c r="BO77" s="8">
        <f t="shared" si="56"/>
        <v>32</v>
      </c>
      <c r="BP77" s="138">
        <f t="shared" si="57"/>
        <v>-1.1099999999999994</v>
      </c>
      <c r="BQ77" s="138">
        <f t="shared" si="58"/>
        <v>-1.1099999999999994</v>
      </c>
    </row>
    <row r="78" spans="1:69">
      <c r="A78" s="8" t="s">
        <v>120</v>
      </c>
      <c r="B78" s="15">
        <f>'[3]21'!B80</f>
        <v>320</v>
      </c>
      <c r="C78" s="16">
        <f>'[3]21'!C80</f>
        <v>70</v>
      </c>
      <c r="D78" s="16">
        <f>'[3]21'!D80</f>
        <v>0</v>
      </c>
      <c r="E78" s="16">
        <f>'[3]21'!E80</f>
        <v>0</v>
      </c>
      <c r="F78" s="16">
        <f>'[3]21'!F80</f>
        <v>900</v>
      </c>
      <c r="G78" s="16">
        <f>'[3]21'!G80</f>
        <v>0</v>
      </c>
      <c r="H78" s="17">
        <f t="shared" si="59"/>
        <v>1290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265</v>
      </c>
      <c r="N78" s="16">
        <f>'[3]21'!O80</f>
        <v>0</v>
      </c>
      <c r="O78" s="17">
        <f t="shared" si="60"/>
        <v>585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265</v>
      </c>
      <c r="V78" s="16">
        <f t="shared" si="32"/>
        <v>0</v>
      </c>
      <c r="W78" s="17">
        <f t="shared" si="61"/>
        <v>585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265</v>
      </c>
      <c r="AQ78" s="8">
        <f t="shared" si="34"/>
        <v>0</v>
      </c>
      <c r="AR78" s="8">
        <f t="shared" si="50"/>
        <v>521</v>
      </c>
      <c r="AT78" s="8">
        <v>30.89</v>
      </c>
      <c r="AU78" s="8">
        <v>30.89</v>
      </c>
      <c r="AV78" s="8">
        <v>355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30.89</v>
      </c>
      <c r="BM78" s="8">
        <f t="shared" si="54"/>
        <v>30.89</v>
      </c>
      <c r="BN78" s="8">
        <f t="shared" si="55"/>
        <v>32</v>
      </c>
      <c r="BO78" s="8">
        <f t="shared" si="56"/>
        <v>32</v>
      </c>
      <c r="BP78" s="138">
        <f t="shared" si="57"/>
        <v>-1.1099999999999994</v>
      </c>
      <c r="BQ78" s="138">
        <f t="shared" si="58"/>
        <v>-1.1099999999999994</v>
      </c>
    </row>
    <row r="79" spans="1:69">
      <c r="A79" s="8" t="s">
        <v>121</v>
      </c>
      <c r="B79" s="15">
        <f>'[3]21'!B81</f>
        <v>320</v>
      </c>
      <c r="C79" s="16">
        <f>'[3]21'!C81</f>
        <v>70</v>
      </c>
      <c r="D79" s="16">
        <f>'[3]21'!D81</f>
        <v>0</v>
      </c>
      <c r="E79" s="16">
        <f>'[3]21'!E81</f>
        <v>0</v>
      </c>
      <c r="F79" s="16">
        <f>'[3]21'!F81</f>
        <v>900</v>
      </c>
      <c r="G79" s="16">
        <f>'[3]21'!G81</f>
        <v>0</v>
      </c>
      <c r="H79" s="17">
        <f t="shared" si="59"/>
        <v>1290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412.03899999999999</v>
      </c>
      <c r="N79" s="16">
        <f>'[3]21'!O81</f>
        <v>0</v>
      </c>
      <c r="O79" s="17">
        <f t="shared" si="60"/>
        <v>732.03899999999999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412.03899999999999</v>
      </c>
      <c r="V79" s="16">
        <f t="shared" si="32"/>
        <v>0</v>
      </c>
      <c r="W79" s="17">
        <f t="shared" si="61"/>
        <v>732.03899999999999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412.03899999999999</v>
      </c>
      <c r="AQ79" s="8">
        <f t="shared" si="34"/>
        <v>0</v>
      </c>
      <c r="AR79" s="8">
        <f t="shared" si="50"/>
        <v>668.03899999999999</v>
      </c>
      <c r="AT79" s="8">
        <v>30.89</v>
      </c>
      <c r="AU79" s="8">
        <v>30.89</v>
      </c>
      <c r="AV79" s="8">
        <v>207.96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30.89</v>
      </c>
      <c r="BM79" s="8">
        <f t="shared" si="54"/>
        <v>30.89</v>
      </c>
      <c r="BN79" s="8">
        <f t="shared" si="55"/>
        <v>32</v>
      </c>
      <c r="BO79" s="8">
        <f t="shared" si="56"/>
        <v>32</v>
      </c>
      <c r="BP79" s="138">
        <f t="shared" si="57"/>
        <v>-1.1099999999999994</v>
      </c>
      <c r="BQ79" s="138">
        <f t="shared" si="58"/>
        <v>-1.1099999999999994</v>
      </c>
    </row>
    <row r="80" spans="1:69">
      <c r="A80" s="8" t="s">
        <v>122</v>
      </c>
      <c r="B80" s="15">
        <f>'[3]21'!B82</f>
        <v>320</v>
      </c>
      <c r="C80" s="16">
        <f>'[3]21'!C82</f>
        <v>70</v>
      </c>
      <c r="D80" s="16">
        <f>'[3]21'!D82</f>
        <v>0</v>
      </c>
      <c r="E80" s="16">
        <f>'[3]21'!E82</f>
        <v>0</v>
      </c>
      <c r="F80" s="16">
        <f>'[3]21'!F82</f>
        <v>900</v>
      </c>
      <c r="G80" s="16">
        <f>'[3]21'!G82</f>
        <v>0</v>
      </c>
      <c r="H80" s="17">
        <f t="shared" si="59"/>
        <v>1290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442.03899999999999</v>
      </c>
      <c r="N80" s="16">
        <f>'[3]21'!O82</f>
        <v>0</v>
      </c>
      <c r="O80" s="17">
        <f t="shared" si="60"/>
        <v>762.03899999999999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442.03899999999999</v>
      </c>
      <c r="V80" s="16">
        <f t="shared" si="32"/>
        <v>0</v>
      </c>
      <c r="W80" s="17">
        <f t="shared" si="61"/>
        <v>762.03899999999999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442.03899999999999</v>
      </c>
      <c r="AQ80" s="8">
        <f t="shared" si="34"/>
        <v>0</v>
      </c>
      <c r="AR80" s="8">
        <f t="shared" si="50"/>
        <v>698.03899999999999</v>
      </c>
      <c r="AT80" s="8">
        <v>30.89</v>
      </c>
      <c r="AU80" s="8">
        <v>30.89</v>
      </c>
      <c r="AV80" s="8">
        <v>177.96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30.89</v>
      </c>
      <c r="BM80" s="8">
        <f t="shared" si="54"/>
        <v>30.89</v>
      </c>
      <c r="BN80" s="8">
        <f t="shared" si="55"/>
        <v>32</v>
      </c>
      <c r="BO80" s="8">
        <f t="shared" si="56"/>
        <v>32</v>
      </c>
      <c r="BP80" s="138">
        <f t="shared" si="57"/>
        <v>-1.1099999999999994</v>
      </c>
      <c r="BQ80" s="138">
        <f t="shared" si="58"/>
        <v>-1.1099999999999994</v>
      </c>
    </row>
    <row r="81" spans="1:69">
      <c r="A81" s="8" t="s">
        <v>123</v>
      </c>
      <c r="B81" s="15">
        <f>'[3]21'!B83</f>
        <v>320</v>
      </c>
      <c r="C81" s="16">
        <f>'[3]21'!C83</f>
        <v>70</v>
      </c>
      <c r="D81" s="16">
        <f>'[3]21'!D83</f>
        <v>0</v>
      </c>
      <c r="E81" s="16">
        <f>'[3]21'!E83</f>
        <v>0</v>
      </c>
      <c r="F81" s="16">
        <f>'[3]21'!F83</f>
        <v>900</v>
      </c>
      <c r="G81" s="16">
        <f>'[3]21'!G83</f>
        <v>0</v>
      </c>
      <c r="H81" s="17">
        <f t="shared" si="59"/>
        <v>1290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560.03899999999999</v>
      </c>
      <c r="N81" s="16">
        <f>'[3]21'!O83</f>
        <v>0</v>
      </c>
      <c r="O81" s="17">
        <f t="shared" si="60"/>
        <v>880.03899999999999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560.03899999999999</v>
      </c>
      <c r="V81" s="16">
        <f t="shared" si="32"/>
        <v>0</v>
      </c>
      <c r="W81" s="17">
        <f t="shared" si="61"/>
        <v>880.03899999999999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560.03899999999999</v>
      </c>
      <c r="AQ81" s="8">
        <f t="shared" si="34"/>
        <v>0</v>
      </c>
      <c r="AR81" s="8">
        <f t="shared" si="50"/>
        <v>816.03899999999999</v>
      </c>
      <c r="AT81" s="8">
        <v>30.89</v>
      </c>
      <c r="AU81" s="8">
        <v>30.89</v>
      </c>
      <c r="AV81" s="8">
        <v>59.96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30.89</v>
      </c>
      <c r="BM81" s="8">
        <f t="shared" si="54"/>
        <v>30.89</v>
      </c>
      <c r="BN81" s="8">
        <f t="shared" si="55"/>
        <v>32</v>
      </c>
      <c r="BO81" s="8">
        <f t="shared" si="56"/>
        <v>32</v>
      </c>
      <c r="BP81" s="138">
        <f t="shared" si="57"/>
        <v>-1.1099999999999994</v>
      </c>
      <c r="BQ81" s="138">
        <f t="shared" si="58"/>
        <v>-1.1099999999999994</v>
      </c>
    </row>
    <row r="82" spans="1:69">
      <c r="A82" s="8" t="s">
        <v>124</v>
      </c>
      <c r="B82" s="15">
        <f>'[3]21'!B84</f>
        <v>320</v>
      </c>
      <c r="C82" s="16">
        <f>'[3]21'!C84</f>
        <v>70</v>
      </c>
      <c r="D82" s="16">
        <f>'[3]21'!D84</f>
        <v>0</v>
      </c>
      <c r="E82" s="16">
        <f>'[3]21'!E84</f>
        <v>0</v>
      </c>
      <c r="F82" s="16">
        <f>'[3]21'!F84</f>
        <v>900</v>
      </c>
      <c r="G82" s="16">
        <f>'[3]21'!G84</f>
        <v>0</v>
      </c>
      <c r="H82" s="17">
        <f t="shared" si="59"/>
        <v>1290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509.03899999999999</v>
      </c>
      <c r="N82" s="16">
        <f>'[3]21'!O84</f>
        <v>0</v>
      </c>
      <c r="O82" s="17">
        <f t="shared" si="60"/>
        <v>829.03899999999999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509.03899999999999</v>
      </c>
      <c r="V82" s="16">
        <f t="shared" si="32"/>
        <v>0</v>
      </c>
      <c r="W82" s="17">
        <f t="shared" si="61"/>
        <v>829.03899999999999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509.03899999999999</v>
      </c>
      <c r="AQ82" s="8">
        <f t="shared" si="34"/>
        <v>0</v>
      </c>
      <c r="AR82" s="8">
        <f t="shared" si="50"/>
        <v>765.03899999999999</v>
      </c>
      <c r="AT82" s="8">
        <v>30.89</v>
      </c>
      <c r="AU82" s="8">
        <v>30.89</v>
      </c>
      <c r="AV82" s="8">
        <v>200.95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30.89</v>
      </c>
      <c r="BM82" s="8">
        <f t="shared" si="54"/>
        <v>30.89</v>
      </c>
      <c r="BN82" s="8">
        <f t="shared" si="55"/>
        <v>32</v>
      </c>
      <c r="BO82" s="8">
        <f t="shared" si="56"/>
        <v>32</v>
      </c>
      <c r="BP82" s="138">
        <f t="shared" si="57"/>
        <v>-1.1099999999999994</v>
      </c>
      <c r="BQ82" s="138">
        <f t="shared" si="58"/>
        <v>-1.1099999999999994</v>
      </c>
    </row>
    <row r="83" spans="1:69">
      <c r="A83" s="8" t="s">
        <v>125</v>
      </c>
      <c r="B83" s="15">
        <f>'[3]21'!B85</f>
        <v>320</v>
      </c>
      <c r="C83" s="16">
        <f>'[3]21'!C85</f>
        <v>70</v>
      </c>
      <c r="D83" s="16">
        <f>'[3]21'!D85</f>
        <v>0</v>
      </c>
      <c r="E83" s="16">
        <f>'[3]21'!E85</f>
        <v>0</v>
      </c>
      <c r="F83" s="16">
        <f>'[3]21'!F85</f>
        <v>900</v>
      </c>
      <c r="G83" s="16">
        <f>'[3]21'!G85</f>
        <v>0</v>
      </c>
      <c r="H83" s="17">
        <f t="shared" si="59"/>
        <v>1290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457.03899999999999</v>
      </c>
      <c r="N83" s="16">
        <f>'[3]21'!O85</f>
        <v>0</v>
      </c>
      <c r="O83" s="17">
        <f t="shared" si="60"/>
        <v>777.03899999999999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457.03899999999999</v>
      </c>
      <c r="V83" s="16">
        <f t="shared" si="32"/>
        <v>0</v>
      </c>
      <c r="W83" s="17">
        <f t="shared" si="61"/>
        <v>777.03899999999999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457.03899999999999</v>
      </c>
      <c r="AQ83" s="8">
        <f t="shared" si="34"/>
        <v>0</v>
      </c>
      <c r="AR83" s="8">
        <f t="shared" si="50"/>
        <v>713.03899999999999</v>
      </c>
      <c r="AT83" s="8">
        <v>30.89</v>
      </c>
      <c r="AU83" s="8">
        <v>30.89</v>
      </c>
      <c r="AV83" s="8">
        <v>283.82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30.89</v>
      </c>
      <c r="BM83" s="8">
        <f t="shared" si="54"/>
        <v>30.89</v>
      </c>
      <c r="BN83" s="8">
        <f t="shared" si="55"/>
        <v>32</v>
      </c>
      <c r="BO83" s="8">
        <f t="shared" si="56"/>
        <v>32</v>
      </c>
      <c r="BP83" s="138">
        <f t="shared" si="57"/>
        <v>-1.1099999999999994</v>
      </c>
      <c r="BQ83" s="138">
        <f t="shared" si="58"/>
        <v>-1.1099999999999994</v>
      </c>
    </row>
    <row r="84" spans="1:69">
      <c r="A84" s="8" t="s">
        <v>126</v>
      </c>
      <c r="B84" s="15">
        <f>'[3]21'!B86</f>
        <v>320</v>
      </c>
      <c r="C84" s="16">
        <f>'[3]21'!C86</f>
        <v>70</v>
      </c>
      <c r="D84" s="16">
        <f>'[3]21'!D86</f>
        <v>0</v>
      </c>
      <c r="E84" s="16">
        <f>'[3]21'!E86</f>
        <v>0</v>
      </c>
      <c r="F84" s="16">
        <f>'[3]21'!F86</f>
        <v>900</v>
      </c>
      <c r="G84" s="16">
        <f>'[3]21'!G86</f>
        <v>0</v>
      </c>
      <c r="H84" s="17">
        <f t="shared" si="59"/>
        <v>1290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496.03899999999999</v>
      </c>
      <c r="N84" s="16">
        <f>'[3]21'!O86</f>
        <v>0</v>
      </c>
      <c r="O84" s="17">
        <f t="shared" si="60"/>
        <v>816.03899999999999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496.03899999999999</v>
      </c>
      <c r="V84" s="16">
        <f t="shared" si="32"/>
        <v>0</v>
      </c>
      <c r="W84" s="17">
        <f t="shared" si="61"/>
        <v>816.03899999999999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496.03899999999999</v>
      </c>
      <c r="AQ84" s="8">
        <f t="shared" si="34"/>
        <v>0</v>
      </c>
      <c r="AR84" s="8">
        <f t="shared" si="50"/>
        <v>752.03899999999999</v>
      </c>
      <c r="AT84" s="8">
        <v>30.89</v>
      </c>
      <c r="AU84" s="8">
        <v>30.89</v>
      </c>
      <c r="AV84" s="8">
        <v>154.81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30.89</v>
      </c>
      <c r="BM84" s="8">
        <f t="shared" si="54"/>
        <v>30.89</v>
      </c>
      <c r="BN84" s="8">
        <f t="shared" si="55"/>
        <v>32</v>
      </c>
      <c r="BO84" s="8">
        <f t="shared" si="56"/>
        <v>32</v>
      </c>
      <c r="BP84" s="138">
        <f t="shared" si="57"/>
        <v>-1.1099999999999994</v>
      </c>
      <c r="BQ84" s="138">
        <f t="shared" si="58"/>
        <v>-1.1099999999999994</v>
      </c>
    </row>
    <row r="85" spans="1:69">
      <c r="A85" s="8" t="s">
        <v>127</v>
      </c>
      <c r="B85" s="15">
        <f>'[3]21'!B87</f>
        <v>320</v>
      </c>
      <c r="C85" s="16">
        <f>'[3]21'!C87</f>
        <v>70</v>
      </c>
      <c r="D85" s="16">
        <f>'[3]21'!D87</f>
        <v>0</v>
      </c>
      <c r="E85" s="16">
        <f>'[3]21'!E87</f>
        <v>0</v>
      </c>
      <c r="F85" s="16">
        <f>'[3]21'!F87</f>
        <v>900</v>
      </c>
      <c r="G85" s="16">
        <f>'[3]21'!G87</f>
        <v>0</v>
      </c>
      <c r="H85" s="17">
        <f t="shared" si="59"/>
        <v>1290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483.03899999999999</v>
      </c>
      <c r="N85" s="16">
        <f>'[3]21'!O87</f>
        <v>0</v>
      </c>
      <c r="O85" s="17">
        <f t="shared" si="60"/>
        <v>803.03899999999999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483.03899999999999</v>
      </c>
      <c r="V85" s="16">
        <f t="shared" si="32"/>
        <v>0</v>
      </c>
      <c r="W85" s="17">
        <f t="shared" si="61"/>
        <v>803.03899999999999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483.03899999999999</v>
      </c>
      <c r="AQ85" s="8">
        <f t="shared" si="34"/>
        <v>0</v>
      </c>
      <c r="AR85" s="8">
        <f t="shared" si="50"/>
        <v>739.03899999999999</v>
      </c>
      <c r="AT85" s="8">
        <v>30.89</v>
      </c>
      <c r="AU85" s="8">
        <v>30.89</v>
      </c>
      <c r="AV85" s="8">
        <v>136.96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30.89</v>
      </c>
      <c r="BM85" s="8">
        <f t="shared" si="54"/>
        <v>30.89</v>
      </c>
      <c r="BN85" s="8">
        <f t="shared" si="55"/>
        <v>32</v>
      </c>
      <c r="BO85" s="8">
        <f t="shared" si="56"/>
        <v>32</v>
      </c>
      <c r="BP85" s="138">
        <f t="shared" si="57"/>
        <v>-1.1099999999999994</v>
      </c>
      <c r="BQ85" s="138">
        <f t="shared" si="58"/>
        <v>-1.1099999999999994</v>
      </c>
    </row>
    <row r="86" spans="1:69">
      <c r="A86" s="8" t="s">
        <v>128</v>
      </c>
      <c r="B86" s="15">
        <f>'[3]21'!B88</f>
        <v>320</v>
      </c>
      <c r="C86" s="16">
        <f>'[3]21'!C88</f>
        <v>70</v>
      </c>
      <c r="D86" s="16">
        <f>'[3]21'!D88</f>
        <v>0</v>
      </c>
      <c r="E86" s="16">
        <f>'[3]21'!E88</f>
        <v>0</v>
      </c>
      <c r="F86" s="16">
        <f>'[3]21'!F88</f>
        <v>900</v>
      </c>
      <c r="G86" s="16">
        <f>'[3]21'!G88</f>
        <v>0</v>
      </c>
      <c r="H86" s="17">
        <f t="shared" si="59"/>
        <v>1290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502.03899999999999</v>
      </c>
      <c r="N86" s="16">
        <f>'[3]21'!O88</f>
        <v>0</v>
      </c>
      <c r="O86" s="17">
        <f t="shared" si="60"/>
        <v>822.03899999999999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502.03899999999999</v>
      </c>
      <c r="V86" s="16">
        <f t="shared" si="32"/>
        <v>0</v>
      </c>
      <c r="W86" s="17">
        <f t="shared" si="61"/>
        <v>822.03899999999999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502.03899999999999</v>
      </c>
      <c r="AQ86" s="8">
        <f t="shared" si="34"/>
        <v>0</v>
      </c>
      <c r="AR86" s="8">
        <f t="shared" si="50"/>
        <v>758.03899999999999</v>
      </c>
      <c r="AT86" s="8">
        <v>30.89</v>
      </c>
      <c r="AU86" s="8">
        <v>30.89</v>
      </c>
      <c r="AV86" s="8">
        <v>207.95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30.89</v>
      </c>
      <c r="BM86" s="8">
        <f t="shared" si="54"/>
        <v>30.89</v>
      </c>
      <c r="BN86" s="8">
        <f t="shared" si="55"/>
        <v>32</v>
      </c>
      <c r="BO86" s="8">
        <f t="shared" si="56"/>
        <v>32</v>
      </c>
      <c r="BP86" s="138">
        <f t="shared" si="57"/>
        <v>-1.1099999999999994</v>
      </c>
      <c r="BQ86" s="138">
        <f t="shared" si="58"/>
        <v>-1.1099999999999994</v>
      </c>
    </row>
    <row r="87" spans="1:69">
      <c r="A87" s="8" t="s">
        <v>129</v>
      </c>
      <c r="B87" s="15">
        <f>'[3]21'!B89</f>
        <v>320</v>
      </c>
      <c r="C87" s="16">
        <f>'[3]21'!C89</f>
        <v>70</v>
      </c>
      <c r="D87" s="16">
        <f>'[3]21'!D89</f>
        <v>0</v>
      </c>
      <c r="E87" s="16">
        <f>'[3]21'!E89</f>
        <v>0</v>
      </c>
      <c r="F87" s="16">
        <f>'[3]21'!F89</f>
        <v>900</v>
      </c>
      <c r="G87" s="16">
        <f>'[3]21'!G89</f>
        <v>0</v>
      </c>
      <c r="H87" s="17">
        <f t="shared" si="59"/>
        <v>1290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492.03899999999999</v>
      </c>
      <c r="N87" s="16">
        <f>'[3]21'!O89</f>
        <v>0</v>
      </c>
      <c r="O87" s="17">
        <f t="shared" si="60"/>
        <v>812.03899999999999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492.03899999999999</v>
      </c>
      <c r="V87" s="16">
        <f t="shared" si="32"/>
        <v>0</v>
      </c>
      <c r="W87" s="17">
        <f t="shared" si="61"/>
        <v>812.03899999999999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492.03899999999999</v>
      </c>
      <c r="AQ87" s="8">
        <f t="shared" si="34"/>
        <v>0</v>
      </c>
      <c r="AR87" s="8">
        <f t="shared" si="50"/>
        <v>748.03899999999999</v>
      </c>
      <c r="AT87" s="8">
        <v>30.89</v>
      </c>
      <c r="AU87" s="8">
        <v>30.89</v>
      </c>
      <c r="AV87" s="8">
        <v>149.63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30.89</v>
      </c>
      <c r="BM87" s="8">
        <f t="shared" si="54"/>
        <v>30.89</v>
      </c>
      <c r="BN87" s="8">
        <f t="shared" si="55"/>
        <v>32</v>
      </c>
      <c r="BO87" s="8">
        <f t="shared" si="56"/>
        <v>32</v>
      </c>
      <c r="BP87" s="138">
        <f t="shared" si="57"/>
        <v>-1.1099999999999994</v>
      </c>
      <c r="BQ87" s="138">
        <f t="shared" si="58"/>
        <v>-1.1099999999999994</v>
      </c>
    </row>
    <row r="88" spans="1:69">
      <c r="A88" s="8" t="s">
        <v>130</v>
      </c>
      <c r="B88" s="15">
        <f>'[3]21'!B90</f>
        <v>320</v>
      </c>
      <c r="C88" s="16">
        <f>'[3]21'!C90</f>
        <v>70</v>
      </c>
      <c r="D88" s="16">
        <f>'[3]21'!D90</f>
        <v>0</v>
      </c>
      <c r="E88" s="16">
        <f>'[3]21'!E90</f>
        <v>0</v>
      </c>
      <c r="F88" s="16">
        <f>'[3]21'!F90</f>
        <v>900</v>
      </c>
      <c r="G88" s="16">
        <f>'[3]21'!G90</f>
        <v>0</v>
      </c>
      <c r="H88" s="17">
        <f t="shared" si="59"/>
        <v>1290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571.03899999999999</v>
      </c>
      <c r="N88" s="16">
        <f>'[3]21'!O90</f>
        <v>0</v>
      </c>
      <c r="O88" s="17">
        <f t="shared" si="60"/>
        <v>891.03899999999999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571.03899999999999</v>
      </c>
      <c r="V88" s="16">
        <f t="shared" si="32"/>
        <v>0</v>
      </c>
      <c r="W88" s="17">
        <f t="shared" si="61"/>
        <v>891.03899999999999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571.03899999999999</v>
      </c>
      <c r="AQ88" s="8">
        <f t="shared" si="34"/>
        <v>0</v>
      </c>
      <c r="AR88" s="8">
        <f t="shared" si="50"/>
        <v>827.03899999999999</v>
      </c>
      <c r="AT88" s="8">
        <v>30.89</v>
      </c>
      <c r="AU88" s="8">
        <v>30.89</v>
      </c>
      <c r="AV88" s="8">
        <v>48.96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30.89</v>
      </c>
      <c r="BM88" s="8">
        <f t="shared" si="54"/>
        <v>30.89</v>
      </c>
      <c r="BN88" s="8">
        <f t="shared" si="55"/>
        <v>32</v>
      </c>
      <c r="BO88" s="8">
        <f t="shared" si="56"/>
        <v>32</v>
      </c>
      <c r="BP88" s="138">
        <f t="shared" si="57"/>
        <v>-1.1099999999999994</v>
      </c>
      <c r="BQ88" s="138">
        <f t="shared" si="58"/>
        <v>-1.1099999999999994</v>
      </c>
    </row>
    <row r="89" spans="1:69">
      <c r="A89" s="8" t="s">
        <v>131</v>
      </c>
      <c r="B89" s="15">
        <f>'[3]21'!B91</f>
        <v>320</v>
      </c>
      <c r="C89" s="16">
        <f>'[3]21'!C91</f>
        <v>70</v>
      </c>
      <c r="D89" s="16">
        <f>'[3]21'!D91</f>
        <v>0</v>
      </c>
      <c r="E89" s="16">
        <f>'[3]21'!E91</f>
        <v>0</v>
      </c>
      <c r="F89" s="16">
        <f>'[3]21'!F91</f>
        <v>900</v>
      </c>
      <c r="G89" s="16">
        <f>'[3]21'!G91</f>
        <v>0</v>
      </c>
      <c r="H89" s="17">
        <f t="shared" si="59"/>
        <v>1290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737.03899999999999</v>
      </c>
      <c r="N89" s="16">
        <f>'[3]21'!O91</f>
        <v>0</v>
      </c>
      <c r="O89" s="17">
        <f t="shared" si="60"/>
        <v>1057.039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737.03899999999999</v>
      </c>
      <c r="V89" s="16">
        <f t="shared" si="32"/>
        <v>0</v>
      </c>
      <c r="W89" s="17">
        <f t="shared" si="61"/>
        <v>1057.039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737.03899999999999</v>
      </c>
      <c r="AQ89" s="8">
        <f t="shared" si="34"/>
        <v>0</v>
      </c>
      <c r="AR89" s="8">
        <f t="shared" si="50"/>
        <v>993.03899999999999</v>
      </c>
      <c r="AT89" s="8">
        <v>30.89</v>
      </c>
      <c r="AU89" s="8">
        <v>30.89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30.89</v>
      </c>
      <c r="BM89" s="8">
        <f t="shared" si="54"/>
        <v>30.89</v>
      </c>
      <c r="BN89" s="8">
        <f t="shared" si="55"/>
        <v>32</v>
      </c>
      <c r="BO89" s="8">
        <f t="shared" si="56"/>
        <v>32</v>
      </c>
      <c r="BP89" s="138">
        <f t="shared" si="57"/>
        <v>-1.1099999999999994</v>
      </c>
      <c r="BQ89" s="138">
        <f t="shared" si="58"/>
        <v>-1.1099999999999994</v>
      </c>
    </row>
    <row r="90" spans="1:69">
      <c r="A90" s="8" t="s">
        <v>132</v>
      </c>
      <c r="B90" s="15">
        <f>'[3]21'!B92</f>
        <v>320</v>
      </c>
      <c r="C90" s="16">
        <f>'[3]21'!C92</f>
        <v>70</v>
      </c>
      <c r="D90" s="16">
        <f>'[3]21'!D92</f>
        <v>0</v>
      </c>
      <c r="E90" s="16">
        <f>'[3]21'!E92</f>
        <v>0</v>
      </c>
      <c r="F90" s="16">
        <f>'[3]21'!F92</f>
        <v>900</v>
      </c>
      <c r="G90" s="16">
        <f>'[3]21'!G92</f>
        <v>0</v>
      </c>
      <c r="H90" s="17">
        <f t="shared" si="59"/>
        <v>1290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900</v>
      </c>
      <c r="N90" s="16">
        <f>'[3]21'!O92</f>
        <v>0</v>
      </c>
      <c r="O90" s="17">
        <f t="shared" si="60"/>
        <v>1220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900</v>
      </c>
      <c r="V90" s="16">
        <f t="shared" si="32"/>
        <v>0</v>
      </c>
      <c r="W90" s="17">
        <f t="shared" si="61"/>
        <v>1220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900</v>
      </c>
      <c r="AQ90" s="8">
        <f t="shared" si="34"/>
        <v>0</v>
      </c>
      <c r="AR90" s="8">
        <f t="shared" si="50"/>
        <v>1156</v>
      </c>
      <c r="AT90" s="8">
        <v>30.89</v>
      </c>
      <c r="AU90" s="8">
        <v>30.89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30.89</v>
      </c>
      <c r="BM90" s="8">
        <f t="shared" si="54"/>
        <v>30.89</v>
      </c>
      <c r="BN90" s="8">
        <f t="shared" si="55"/>
        <v>32</v>
      </c>
      <c r="BO90" s="8">
        <f t="shared" si="56"/>
        <v>32</v>
      </c>
      <c r="BP90" s="138">
        <f t="shared" si="57"/>
        <v>-1.1099999999999994</v>
      </c>
      <c r="BQ90" s="138">
        <f t="shared" si="58"/>
        <v>-1.1099999999999994</v>
      </c>
    </row>
    <row r="91" spans="1:69">
      <c r="A91" s="8" t="s">
        <v>133</v>
      </c>
      <c r="B91" s="15">
        <f>'[3]21'!B93</f>
        <v>320</v>
      </c>
      <c r="C91" s="16">
        <f>'[3]21'!C93</f>
        <v>70</v>
      </c>
      <c r="D91" s="16">
        <f>'[3]21'!D93</f>
        <v>0</v>
      </c>
      <c r="E91" s="16">
        <f>'[3]21'!E93</f>
        <v>0</v>
      </c>
      <c r="F91" s="16">
        <f>'[3]21'!F93</f>
        <v>900</v>
      </c>
      <c r="G91" s="16">
        <f>'[3]21'!G93</f>
        <v>0</v>
      </c>
      <c r="H91" s="17">
        <f t="shared" si="59"/>
        <v>1290</v>
      </c>
      <c r="I91" s="15">
        <f>'[3]21'!J93</f>
        <v>320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900</v>
      </c>
      <c r="N91" s="16">
        <f>'[3]21'!O93</f>
        <v>0</v>
      </c>
      <c r="O91" s="17">
        <f t="shared" si="60"/>
        <v>1220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900</v>
      </c>
      <c r="V91" s="16">
        <f t="shared" si="32"/>
        <v>0</v>
      </c>
      <c r="W91" s="17">
        <f t="shared" si="61"/>
        <v>1220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900</v>
      </c>
      <c r="AQ91" s="8">
        <f t="shared" si="34"/>
        <v>0</v>
      </c>
      <c r="AR91" s="8">
        <f t="shared" si="50"/>
        <v>1156</v>
      </c>
      <c r="AT91" s="8">
        <v>30.89</v>
      </c>
      <c r="AU91" s="8">
        <v>30.89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30.89</v>
      </c>
      <c r="BM91" s="8">
        <f t="shared" si="54"/>
        <v>30.89</v>
      </c>
      <c r="BN91" s="8">
        <f t="shared" si="55"/>
        <v>32</v>
      </c>
      <c r="BO91" s="8">
        <f t="shared" si="56"/>
        <v>32</v>
      </c>
      <c r="BP91" s="138">
        <f t="shared" si="57"/>
        <v>-1.1099999999999994</v>
      </c>
      <c r="BQ91" s="138">
        <f t="shared" si="58"/>
        <v>-1.1099999999999994</v>
      </c>
    </row>
    <row r="92" spans="1:69">
      <c r="A92" s="8" t="s">
        <v>134</v>
      </c>
      <c r="B92" s="15">
        <f>'[3]21'!B94</f>
        <v>320</v>
      </c>
      <c r="C92" s="16">
        <f>'[3]21'!C94</f>
        <v>70</v>
      </c>
      <c r="D92" s="16">
        <f>'[3]21'!D94</f>
        <v>0</v>
      </c>
      <c r="E92" s="16">
        <f>'[3]21'!E94</f>
        <v>0</v>
      </c>
      <c r="F92" s="16">
        <f>'[3]21'!F94</f>
        <v>900</v>
      </c>
      <c r="G92" s="16">
        <f>'[3]21'!G94</f>
        <v>0</v>
      </c>
      <c r="H92" s="17">
        <f t="shared" si="59"/>
        <v>1290</v>
      </c>
      <c r="I92" s="15">
        <f>'[3]21'!J94</f>
        <v>320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900</v>
      </c>
      <c r="N92" s="16">
        <f>'[3]21'!O94</f>
        <v>0</v>
      </c>
      <c r="O92" s="17">
        <f t="shared" si="60"/>
        <v>1220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900</v>
      </c>
      <c r="V92" s="16">
        <f t="shared" si="32"/>
        <v>0</v>
      </c>
      <c r="W92" s="17">
        <f t="shared" si="61"/>
        <v>1220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900</v>
      </c>
      <c r="AQ92" s="8">
        <f t="shared" si="34"/>
        <v>0</v>
      </c>
      <c r="AR92" s="8">
        <f t="shared" si="50"/>
        <v>1156</v>
      </c>
      <c r="AT92" s="8">
        <v>30.89</v>
      </c>
      <c r="AU92" s="8">
        <v>30.89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30.89</v>
      </c>
      <c r="BM92" s="8">
        <f t="shared" si="54"/>
        <v>30.89</v>
      </c>
      <c r="BN92" s="8">
        <f t="shared" si="55"/>
        <v>32</v>
      </c>
      <c r="BO92" s="8">
        <f t="shared" si="56"/>
        <v>32</v>
      </c>
      <c r="BP92" s="138">
        <f t="shared" si="57"/>
        <v>-1.1099999999999994</v>
      </c>
      <c r="BQ92" s="138">
        <f t="shared" si="58"/>
        <v>-1.1099999999999994</v>
      </c>
    </row>
    <row r="93" spans="1:69">
      <c r="A93" s="8" t="s">
        <v>135</v>
      </c>
      <c r="B93" s="15">
        <f>'[3]21'!B95</f>
        <v>320</v>
      </c>
      <c r="C93" s="16">
        <f>'[3]21'!C95</f>
        <v>70</v>
      </c>
      <c r="D93" s="16">
        <f>'[3]21'!D95</f>
        <v>0</v>
      </c>
      <c r="E93" s="16">
        <f>'[3]21'!E95</f>
        <v>0</v>
      </c>
      <c r="F93" s="16">
        <f>'[3]21'!F95</f>
        <v>900</v>
      </c>
      <c r="G93" s="16">
        <f>'[3]21'!G95</f>
        <v>0</v>
      </c>
      <c r="H93" s="17">
        <f t="shared" si="59"/>
        <v>1290</v>
      </c>
      <c r="I93" s="15">
        <f>'[3]21'!J95</f>
        <v>320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900</v>
      </c>
      <c r="N93" s="16">
        <f>'[3]21'!O95</f>
        <v>0</v>
      </c>
      <c r="O93" s="17">
        <f t="shared" si="60"/>
        <v>1220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900</v>
      </c>
      <c r="V93" s="16">
        <f t="shared" si="32"/>
        <v>0</v>
      </c>
      <c r="W93" s="17">
        <f t="shared" si="61"/>
        <v>1220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900</v>
      </c>
      <c r="AQ93" s="8">
        <f t="shared" si="34"/>
        <v>0</v>
      </c>
      <c r="AR93" s="8">
        <f t="shared" si="50"/>
        <v>1156</v>
      </c>
      <c r="AT93" s="8">
        <v>30.89</v>
      </c>
      <c r="AU93" s="8">
        <v>30.89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30.89</v>
      </c>
      <c r="BM93" s="8">
        <f t="shared" si="54"/>
        <v>30.89</v>
      </c>
      <c r="BN93" s="8">
        <f t="shared" si="55"/>
        <v>32</v>
      </c>
      <c r="BO93" s="8">
        <f t="shared" si="56"/>
        <v>32</v>
      </c>
      <c r="BP93" s="138">
        <f t="shared" si="57"/>
        <v>-1.1099999999999994</v>
      </c>
      <c r="BQ93" s="138">
        <f t="shared" si="58"/>
        <v>-1.1099999999999994</v>
      </c>
    </row>
    <row r="94" spans="1:69">
      <c r="A94" s="8" t="s">
        <v>136</v>
      </c>
      <c r="B94" s="15">
        <f>'[3]21'!B96</f>
        <v>320</v>
      </c>
      <c r="C94" s="16">
        <f>'[3]21'!C96</f>
        <v>70</v>
      </c>
      <c r="D94" s="16">
        <f>'[3]21'!D96</f>
        <v>0</v>
      </c>
      <c r="E94" s="16">
        <f>'[3]21'!E96</f>
        <v>0</v>
      </c>
      <c r="F94" s="16">
        <f>'[3]21'!F96</f>
        <v>900</v>
      </c>
      <c r="G94" s="16">
        <f>'[3]21'!G96</f>
        <v>0</v>
      </c>
      <c r="H94" s="17">
        <f t="shared" si="59"/>
        <v>1290</v>
      </c>
      <c r="I94" s="15">
        <f>'[3]21'!J96</f>
        <v>320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900</v>
      </c>
      <c r="N94" s="16">
        <f>'[3]21'!O96</f>
        <v>0</v>
      </c>
      <c r="O94" s="17">
        <f t="shared" si="60"/>
        <v>1220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900</v>
      </c>
      <c r="V94" s="16">
        <f t="shared" si="32"/>
        <v>0</v>
      </c>
      <c r="W94" s="17">
        <f t="shared" si="61"/>
        <v>1220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900</v>
      </c>
      <c r="AQ94" s="8">
        <f t="shared" si="34"/>
        <v>0</v>
      </c>
      <c r="AR94" s="8">
        <f t="shared" si="50"/>
        <v>1156</v>
      </c>
      <c r="AT94" s="8">
        <v>30.89</v>
      </c>
      <c r="AU94" s="8">
        <v>30.89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30.89</v>
      </c>
      <c r="BM94" s="8">
        <f t="shared" si="54"/>
        <v>30.89</v>
      </c>
      <c r="BN94" s="8">
        <f t="shared" si="55"/>
        <v>32</v>
      </c>
      <c r="BO94" s="8">
        <f t="shared" si="56"/>
        <v>32</v>
      </c>
      <c r="BP94" s="138">
        <f t="shared" si="57"/>
        <v>-1.1099999999999994</v>
      </c>
      <c r="BQ94" s="138">
        <f t="shared" si="58"/>
        <v>-1.1099999999999994</v>
      </c>
    </row>
    <row r="95" spans="1:69">
      <c r="A95" s="8" t="s">
        <v>137</v>
      </c>
      <c r="B95" s="15">
        <f>'[3]21'!B97</f>
        <v>320</v>
      </c>
      <c r="C95" s="16">
        <f>'[3]21'!C97</f>
        <v>70</v>
      </c>
      <c r="D95" s="16">
        <f>'[3]21'!D97</f>
        <v>0</v>
      </c>
      <c r="E95" s="16">
        <f>'[3]21'!E97</f>
        <v>0</v>
      </c>
      <c r="F95" s="16">
        <f>'[3]21'!F97</f>
        <v>900</v>
      </c>
      <c r="G95" s="16">
        <f>'[3]21'!G97</f>
        <v>0</v>
      </c>
      <c r="H95" s="17">
        <f t="shared" si="59"/>
        <v>1290</v>
      </c>
      <c r="I95" s="15">
        <f>'[3]21'!J97</f>
        <v>320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900</v>
      </c>
      <c r="N95" s="16">
        <f>'[3]21'!O97</f>
        <v>0</v>
      </c>
      <c r="O95" s="17">
        <f t="shared" si="60"/>
        <v>1220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900</v>
      </c>
      <c r="V95" s="16">
        <f t="shared" si="32"/>
        <v>0</v>
      </c>
      <c r="W95" s="17">
        <f t="shared" si="61"/>
        <v>1220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900</v>
      </c>
      <c r="AQ95" s="8">
        <f t="shared" si="34"/>
        <v>0</v>
      </c>
      <c r="AR95" s="8">
        <f t="shared" si="50"/>
        <v>1156</v>
      </c>
      <c r="AT95" s="8">
        <v>30.89</v>
      </c>
      <c r="AU95" s="8">
        <v>30.89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30.89</v>
      </c>
      <c r="BM95" s="8">
        <f t="shared" si="54"/>
        <v>30.89</v>
      </c>
      <c r="BN95" s="8">
        <f t="shared" si="55"/>
        <v>32</v>
      </c>
      <c r="BO95" s="8">
        <f t="shared" si="56"/>
        <v>32</v>
      </c>
      <c r="BP95" s="138">
        <f t="shared" si="57"/>
        <v>-1.1099999999999994</v>
      </c>
      <c r="BQ95" s="138">
        <f t="shared" si="58"/>
        <v>-1.1099999999999994</v>
      </c>
    </row>
    <row r="96" spans="1:69">
      <c r="A96" s="8" t="s">
        <v>138</v>
      </c>
      <c r="B96" s="15">
        <f>'[3]21'!B98</f>
        <v>320</v>
      </c>
      <c r="C96" s="16">
        <f>'[3]21'!C98</f>
        <v>70</v>
      </c>
      <c r="D96" s="16">
        <f>'[3]21'!D98</f>
        <v>0</v>
      </c>
      <c r="E96" s="16">
        <f>'[3]21'!E98</f>
        <v>0</v>
      </c>
      <c r="F96" s="16">
        <f>'[3]21'!F98</f>
        <v>900</v>
      </c>
      <c r="G96" s="16">
        <f>'[3]21'!G98</f>
        <v>0</v>
      </c>
      <c r="H96" s="17">
        <f t="shared" si="59"/>
        <v>1290</v>
      </c>
      <c r="I96" s="15">
        <f>'[3]21'!J98</f>
        <v>320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900</v>
      </c>
      <c r="N96" s="16">
        <f>'[3]21'!O98</f>
        <v>0</v>
      </c>
      <c r="O96" s="17">
        <f t="shared" si="60"/>
        <v>1220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900</v>
      </c>
      <c r="V96" s="16">
        <f t="shared" si="32"/>
        <v>0</v>
      </c>
      <c r="W96" s="17">
        <f t="shared" si="61"/>
        <v>1220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900</v>
      </c>
      <c r="AQ96" s="8">
        <f t="shared" si="34"/>
        <v>0</v>
      </c>
      <c r="AR96" s="8">
        <f t="shared" si="50"/>
        <v>1156</v>
      </c>
      <c r="AT96" s="8">
        <v>30.89</v>
      </c>
      <c r="AU96" s="8">
        <v>30.89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30.89</v>
      </c>
      <c r="BM96" s="8">
        <f t="shared" si="54"/>
        <v>30.89</v>
      </c>
      <c r="BN96" s="8">
        <f t="shared" si="55"/>
        <v>32</v>
      </c>
      <c r="BO96" s="8">
        <f t="shared" si="56"/>
        <v>32</v>
      </c>
      <c r="BP96" s="138">
        <f t="shared" si="57"/>
        <v>-1.1099999999999994</v>
      </c>
      <c r="BQ96" s="138">
        <f t="shared" si="58"/>
        <v>-1.1099999999999994</v>
      </c>
    </row>
    <row r="97" spans="1:69">
      <c r="A97" s="8" t="s">
        <v>139</v>
      </c>
      <c r="B97" s="15">
        <f>'[3]21'!B99</f>
        <v>320</v>
      </c>
      <c r="C97" s="16">
        <f>'[3]21'!C99</f>
        <v>70</v>
      </c>
      <c r="D97" s="16">
        <f>'[3]21'!D99</f>
        <v>0</v>
      </c>
      <c r="E97" s="16">
        <f>'[3]21'!E99</f>
        <v>0</v>
      </c>
      <c r="F97" s="16">
        <f>'[3]21'!F99</f>
        <v>900</v>
      </c>
      <c r="G97" s="16">
        <f>'[3]21'!G99</f>
        <v>0</v>
      </c>
      <c r="H97" s="17">
        <f t="shared" si="59"/>
        <v>1290</v>
      </c>
      <c r="I97" s="15">
        <f>'[3]21'!J99</f>
        <v>320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900</v>
      </c>
      <c r="N97" s="16">
        <f>'[3]21'!O99</f>
        <v>0</v>
      </c>
      <c r="O97" s="17">
        <f t="shared" si="60"/>
        <v>1220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900</v>
      </c>
      <c r="V97" s="16">
        <f t="shared" si="32"/>
        <v>0</v>
      </c>
      <c r="W97" s="17">
        <f t="shared" si="61"/>
        <v>1220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900</v>
      </c>
      <c r="AQ97" s="8">
        <f t="shared" si="34"/>
        <v>0</v>
      </c>
      <c r="AR97" s="8">
        <f t="shared" si="50"/>
        <v>1156</v>
      </c>
      <c r="AT97" s="8">
        <v>30.89</v>
      </c>
      <c r="AU97" s="8">
        <v>30.89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30.89</v>
      </c>
      <c r="BM97" s="8">
        <f t="shared" si="54"/>
        <v>30.89</v>
      </c>
      <c r="BN97" s="8">
        <f t="shared" si="55"/>
        <v>32</v>
      </c>
      <c r="BO97" s="8">
        <f t="shared" si="56"/>
        <v>32</v>
      </c>
      <c r="BP97" s="138">
        <f t="shared" si="57"/>
        <v>-1.1099999999999994</v>
      </c>
      <c r="BQ97" s="138">
        <f t="shared" si="58"/>
        <v>-1.1099999999999994</v>
      </c>
    </row>
    <row r="98" spans="1:69">
      <c r="A98" s="8" t="s">
        <v>140</v>
      </c>
      <c r="B98" s="15">
        <f>'[3]21'!B100</f>
        <v>320</v>
      </c>
      <c r="C98" s="16">
        <f>'[3]21'!C100</f>
        <v>70</v>
      </c>
      <c r="D98" s="16">
        <f>'[3]21'!D100</f>
        <v>0</v>
      </c>
      <c r="E98" s="16">
        <f>'[3]21'!E100</f>
        <v>0</v>
      </c>
      <c r="F98" s="16">
        <f>'[3]21'!F100</f>
        <v>900</v>
      </c>
      <c r="G98" s="16">
        <f>'[3]21'!G100</f>
        <v>0</v>
      </c>
      <c r="H98" s="17">
        <f t="shared" si="59"/>
        <v>1290</v>
      </c>
      <c r="I98" s="15">
        <f>'[3]21'!J100</f>
        <v>320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900</v>
      </c>
      <c r="N98" s="16">
        <f>'[3]21'!O100</f>
        <v>0</v>
      </c>
      <c r="O98" s="17">
        <f t="shared" si="60"/>
        <v>1220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900</v>
      </c>
      <c r="V98" s="16">
        <f t="shared" si="32"/>
        <v>0</v>
      </c>
      <c r="W98" s="17">
        <f t="shared" si="61"/>
        <v>1220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900</v>
      </c>
      <c r="AQ98" s="8">
        <f t="shared" si="34"/>
        <v>0</v>
      </c>
      <c r="AR98" s="8">
        <f t="shared" si="50"/>
        <v>1156</v>
      </c>
      <c r="AT98" s="8">
        <v>30.89</v>
      </c>
      <c r="AU98" s="8">
        <v>30.89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30.89</v>
      </c>
      <c r="BM98" s="8">
        <f t="shared" si="54"/>
        <v>30.89</v>
      </c>
      <c r="BN98" s="8">
        <f t="shared" si="55"/>
        <v>32</v>
      </c>
      <c r="BO98" s="8">
        <f t="shared" si="56"/>
        <v>32</v>
      </c>
      <c r="BP98" s="138">
        <f t="shared" si="57"/>
        <v>-1.1099999999999994</v>
      </c>
      <c r="BQ98" s="138">
        <f t="shared" si="58"/>
        <v>-1.1099999999999994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1.155</v>
      </c>
      <c r="D99" s="15">
        <f t="shared" si="62"/>
        <v>0</v>
      </c>
      <c r="E99" s="15">
        <f t="shared" si="62"/>
        <v>0</v>
      </c>
      <c r="F99" s="15">
        <f t="shared" si="62"/>
        <v>21.07</v>
      </c>
      <c r="G99" s="15">
        <f t="shared" si="62"/>
        <v>0</v>
      </c>
      <c r="H99" s="15">
        <f t="shared" si="62"/>
        <v>29.905000000000001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7.4224697500000021</v>
      </c>
      <c r="N99" s="15">
        <f t="shared" si="62"/>
        <v>0</v>
      </c>
      <c r="O99" s="15">
        <f t="shared" si="62"/>
        <v>15.10246974999999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7.4224697500000021</v>
      </c>
      <c r="V99" s="15">
        <f t="shared" si="62"/>
        <v>0</v>
      </c>
      <c r="W99" s="15">
        <f t="shared" si="62"/>
        <v>15.10246974999999</v>
      </c>
      <c r="X99" s="15">
        <f t="shared" si="62"/>
        <v>0.64734000000000014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0.64734000000000014</v>
      </c>
      <c r="AE99" s="15">
        <f t="shared" si="62"/>
        <v>0.67786000000000013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0.67786000000000013</v>
      </c>
      <c r="AL99" s="15">
        <f t="shared" si="62"/>
        <v>6.3547999999999982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7.4224697500000021</v>
      </c>
      <c r="AQ99" s="15">
        <f t="shared" si="62"/>
        <v>0</v>
      </c>
      <c r="AR99" s="15">
        <f t="shared" si="62"/>
        <v>13.777269749999993</v>
      </c>
      <c r="AS99" s="15">
        <f t="shared" si="62"/>
        <v>0</v>
      </c>
      <c r="AT99" s="15">
        <f t="shared" si="62"/>
        <v>0.62309499999999984</v>
      </c>
      <c r="AU99" s="15">
        <f t="shared" si="62"/>
        <v>0.65256499999999962</v>
      </c>
      <c r="AV99" s="15">
        <f t="shared" si="62"/>
        <v>7.48224</v>
      </c>
      <c r="AW99" s="15">
        <f t="shared" si="62"/>
        <v>0.64734000000000014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0.64734000000000014</v>
      </c>
      <c r="BD99" s="15">
        <f t="shared" si="62"/>
        <v>0.67786000000000013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0.67786000000000013</v>
      </c>
      <c r="BK99" s="15"/>
      <c r="BL99" s="15">
        <f t="shared" si="63"/>
        <v>0.62309499999999984</v>
      </c>
      <c r="BM99" s="15">
        <f t="shared" si="63"/>
        <v>0.65256499999999962</v>
      </c>
      <c r="BN99" s="15">
        <f t="shared" si="63"/>
        <v>0.64734000000000014</v>
      </c>
      <c r="BO99" s="15">
        <f t="shared" si="63"/>
        <v>0.67786000000000013</v>
      </c>
      <c r="BP99" s="15">
        <f t="shared" si="63"/>
        <v>-2.4245000000000006E-2</v>
      </c>
      <c r="BQ99" s="15">
        <f t="shared" si="63"/>
        <v>-2.5295000000000002E-2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84.53</v>
      </c>
      <c r="J20">
        <f>BYPL_EOD!AE20+BYPL_EOD!AF20</f>
        <v>48.02</v>
      </c>
      <c r="K20">
        <f>MES_EOD!AE20+MES_EOD!AF20</f>
        <v>18.11</v>
      </c>
      <c r="L20">
        <f>NDMC_EOD!AE20+NDMC_EOD!AF20</f>
        <v>89.73</v>
      </c>
      <c r="M20">
        <f>TPDDL_EOD!AE20+TPDDL_EOD!AF20</f>
        <v>57.61</v>
      </c>
      <c r="N20">
        <f t="shared" si="0"/>
        <v>298.00000000000006</v>
      </c>
      <c r="O20" s="112">
        <f t="shared" si="1"/>
        <v>-8.0000000000000568</v>
      </c>
      <c r="P20">
        <v>84.529999999999987</v>
      </c>
      <c r="Q20">
        <v>48.019999999999996</v>
      </c>
      <c r="R20">
        <v>18.109999999999996</v>
      </c>
      <c r="S20">
        <v>89.72999999999999</v>
      </c>
      <c r="T20">
        <v>57.609999999999985</v>
      </c>
      <c r="U20" s="114">
        <f t="shared" si="2"/>
        <v>297.99999999999994</v>
      </c>
      <c r="V20" s="112">
        <f t="shared" si="3"/>
        <v>-7.9999999999999432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83.68</v>
      </c>
      <c r="J21">
        <f>BYPL_EOD!AE21+BYPL_EOD!AF21</f>
        <v>47.53</v>
      </c>
      <c r="K21">
        <f>MES_EOD!AE21+MES_EOD!AF21</f>
        <v>17.93</v>
      </c>
      <c r="L21">
        <f>NDMC_EOD!AE21+NDMC_EOD!AF21</f>
        <v>88.83</v>
      </c>
      <c r="M21">
        <f>TPDDL_EOD!AE21+TPDDL_EOD!AF21</f>
        <v>57.03</v>
      </c>
      <c r="N21">
        <f t="shared" si="0"/>
        <v>295</v>
      </c>
      <c r="O21" s="112">
        <f t="shared" si="1"/>
        <v>-5</v>
      </c>
      <c r="P21">
        <v>83.68</v>
      </c>
      <c r="Q21">
        <v>47.53</v>
      </c>
      <c r="R21">
        <v>17.93</v>
      </c>
      <c r="S21">
        <v>88.83</v>
      </c>
      <c r="T21">
        <v>57.03</v>
      </c>
      <c r="U21" s="114">
        <f t="shared" si="2"/>
        <v>295</v>
      </c>
      <c r="V21" s="112">
        <f t="shared" si="3"/>
        <v>-5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83.68</v>
      </c>
      <c r="J22">
        <f>BYPL_EOD!AE22+BYPL_EOD!AF22</f>
        <v>47.53</v>
      </c>
      <c r="K22">
        <f>MES_EOD!AE22+MES_EOD!AF22</f>
        <v>17.93</v>
      </c>
      <c r="L22">
        <f>NDMC_EOD!AE22+NDMC_EOD!AF22</f>
        <v>88.83</v>
      </c>
      <c r="M22">
        <f>TPDDL_EOD!AE22+TPDDL_EOD!AF22</f>
        <v>57.03</v>
      </c>
      <c r="N22">
        <f t="shared" si="0"/>
        <v>295</v>
      </c>
      <c r="O22" s="112">
        <f t="shared" si="1"/>
        <v>-5</v>
      </c>
      <c r="P22">
        <v>83.68</v>
      </c>
      <c r="Q22">
        <v>47.53</v>
      </c>
      <c r="R22">
        <v>17.93</v>
      </c>
      <c r="S22">
        <v>88.83</v>
      </c>
      <c r="T22">
        <v>57.03</v>
      </c>
      <c r="U22" s="114">
        <f t="shared" si="2"/>
        <v>295</v>
      </c>
      <c r="V22" s="112">
        <f t="shared" si="3"/>
        <v>-5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83.68</v>
      </c>
      <c r="J23">
        <f>BYPL_EOD!AE23+BYPL_EOD!AF23</f>
        <v>47.53</v>
      </c>
      <c r="K23">
        <f>MES_EOD!AE23+MES_EOD!AF23</f>
        <v>17.93</v>
      </c>
      <c r="L23">
        <f>NDMC_EOD!AE23+NDMC_EOD!AF23</f>
        <v>88.83</v>
      </c>
      <c r="M23">
        <f>TPDDL_EOD!AE23+TPDDL_EOD!AF23</f>
        <v>57.03</v>
      </c>
      <c r="N23">
        <f t="shared" si="0"/>
        <v>295</v>
      </c>
      <c r="O23" s="112">
        <f t="shared" si="1"/>
        <v>-5</v>
      </c>
      <c r="P23">
        <v>83.68</v>
      </c>
      <c r="Q23">
        <v>47.53</v>
      </c>
      <c r="R23">
        <v>17.93</v>
      </c>
      <c r="S23">
        <v>88.83</v>
      </c>
      <c r="T23">
        <v>57.03</v>
      </c>
      <c r="U23" s="114">
        <f t="shared" si="2"/>
        <v>295</v>
      </c>
      <c r="V23" s="112">
        <f t="shared" si="3"/>
        <v>-5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83.68</v>
      </c>
      <c r="J24">
        <f>BYPL_EOD!AE24+BYPL_EOD!AF24</f>
        <v>47.53</v>
      </c>
      <c r="K24">
        <f>MES_EOD!AE24+MES_EOD!AF24</f>
        <v>17.93</v>
      </c>
      <c r="L24">
        <f>NDMC_EOD!AE24+NDMC_EOD!AF24</f>
        <v>88.83</v>
      </c>
      <c r="M24">
        <f>TPDDL_EOD!AE24+TPDDL_EOD!AF24</f>
        <v>57.03</v>
      </c>
      <c r="N24">
        <f t="shared" si="0"/>
        <v>295</v>
      </c>
      <c r="O24" s="112">
        <f t="shared" si="1"/>
        <v>-5</v>
      </c>
      <c r="P24">
        <v>83.68</v>
      </c>
      <c r="Q24">
        <v>47.53</v>
      </c>
      <c r="R24">
        <v>17.93</v>
      </c>
      <c r="S24">
        <v>88.83</v>
      </c>
      <c r="T24">
        <v>57.03</v>
      </c>
      <c r="U24" s="114">
        <f t="shared" si="2"/>
        <v>295</v>
      </c>
      <c r="V24" s="112">
        <f t="shared" si="3"/>
        <v>-5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83.68</v>
      </c>
      <c r="J25">
        <f>BYPL_EOD!AE25+BYPL_EOD!AF25</f>
        <v>47.53</v>
      </c>
      <c r="K25">
        <f>MES_EOD!AE25+MES_EOD!AF25</f>
        <v>17.93</v>
      </c>
      <c r="L25">
        <f>NDMC_EOD!AE25+NDMC_EOD!AF25</f>
        <v>88.83</v>
      </c>
      <c r="M25">
        <f>TPDDL_EOD!AE25+TPDDL_EOD!AF25</f>
        <v>57.03</v>
      </c>
      <c r="N25">
        <f t="shared" si="0"/>
        <v>295</v>
      </c>
      <c r="O25" s="112">
        <f t="shared" si="1"/>
        <v>-5</v>
      </c>
      <c r="P25">
        <v>83.68</v>
      </c>
      <c r="Q25">
        <v>47.53</v>
      </c>
      <c r="R25">
        <v>17.93</v>
      </c>
      <c r="S25">
        <v>88.83</v>
      </c>
      <c r="T25">
        <v>57.03</v>
      </c>
      <c r="U25" s="114">
        <f t="shared" si="2"/>
        <v>295</v>
      </c>
      <c r="V25" s="112">
        <f t="shared" si="3"/>
        <v>-5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1.9777075000000044</v>
      </c>
      <c r="J99" s="114">
        <f t="shared" si="12"/>
        <v>1.1199174999999992</v>
      </c>
      <c r="K99" s="114">
        <f t="shared" si="12"/>
        <v>0.42361500000000102</v>
      </c>
      <c r="L99" s="114">
        <f t="shared" si="12"/>
        <v>2.0992949999999984</v>
      </c>
      <c r="M99" s="114">
        <f t="shared" si="12"/>
        <v>1.347715000000002</v>
      </c>
      <c r="N99" s="114">
        <f t="shared" si="12"/>
        <v>6.9682500000000003</v>
      </c>
      <c r="O99" s="114">
        <f t="shared" si="12"/>
        <v>-8.2500000000000143E-3</v>
      </c>
      <c r="P99" s="114">
        <f t="shared" si="12"/>
        <v>1.9777075000000044</v>
      </c>
      <c r="Q99" s="114">
        <f t="shared" si="12"/>
        <v>1.1199174999999992</v>
      </c>
      <c r="R99" s="114">
        <f t="shared" si="12"/>
        <v>0.42361500000000102</v>
      </c>
      <c r="S99" s="114">
        <f t="shared" si="12"/>
        <v>2.0992949999999984</v>
      </c>
      <c r="T99" s="114">
        <f t="shared" si="12"/>
        <v>1.347715000000002</v>
      </c>
      <c r="U99" s="114">
        <f t="shared" si="12"/>
        <v>6.9682500000000003</v>
      </c>
      <c r="V99" s="114">
        <f t="shared" si="9"/>
        <v>-8.2500000000003126E-3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75</v>
      </c>
      <c r="G56">
        <f t="shared" si="5"/>
        <v>30.3</v>
      </c>
      <c r="H56" s="112"/>
      <c r="I56">
        <f>BRPL_EOD!AA56+BRPL_EOD!AB56</f>
        <v>10.95</v>
      </c>
      <c r="J56">
        <f>BYPL_EOD!AA56+BYPL_EOD!AB56</f>
        <v>7.67</v>
      </c>
      <c r="K56">
        <f>MES_EOD!AA56+MES_EOD!AB56</f>
        <v>0</v>
      </c>
      <c r="L56">
        <f>NDMC_EOD!AA56+NDMC_EOD!AB56</f>
        <v>1.99</v>
      </c>
      <c r="M56">
        <f>TPDDL_EOD!AA56+TPDDL_EOD!AB56</f>
        <v>9.59</v>
      </c>
      <c r="N56">
        <f t="shared" si="0"/>
        <v>30.199999999999996</v>
      </c>
      <c r="O56" s="112">
        <f t="shared" si="1"/>
        <v>0.10000000000000497</v>
      </c>
      <c r="P56">
        <v>10.986258278145696</v>
      </c>
      <c r="Q56">
        <v>7.6953973509933791</v>
      </c>
      <c r="R56">
        <v>0</v>
      </c>
      <c r="S56">
        <v>1.9965894039735101</v>
      </c>
      <c r="T56">
        <v>9.6217549668874192</v>
      </c>
      <c r="U56" s="114">
        <f t="shared" si="2"/>
        <v>30.300000000000004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75</v>
      </c>
      <c r="G57">
        <f t="shared" si="5"/>
        <v>30.3</v>
      </c>
      <c r="H57" s="112"/>
      <c r="I57">
        <f>BRPL_EOD!AA57+BRPL_EOD!AB57</f>
        <v>10.95</v>
      </c>
      <c r="J57">
        <f>BYPL_EOD!AA57+BYPL_EOD!AB57</f>
        <v>7.67</v>
      </c>
      <c r="K57">
        <f>MES_EOD!AA57+MES_EOD!AB57</f>
        <v>0</v>
      </c>
      <c r="L57">
        <f>NDMC_EOD!AA57+NDMC_EOD!AB57</f>
        <v>1.99</v>
      </c>
      <c r="M57">
        <f>TPDDL_EOD!AA57+TPDDL_EOD!AB57</f>
        <v>9.59</v>
      </c>
      <c r="N57">
        <f t="shared" si="0"/>
        <v>30.199999999999996</v>
      </c>
      <c r="O57" s="112">
        <f t="shared" si="1"/>
        <v>0.10000000000000497</v>
      </c>
      <c r="P57">
        <v>10.986258278145696</v>
      </c>
      <c r="Q57">
        <v>7.6953973509933791</v>
      </c>
      <c r="R57">
        <v>0</v>
      </c>
      <c r="S57">
        <v>1.9965894039735101</v>
      </c>
      <c r="T57">
        <v>9.6217549668874192</v>
      </c>
      <c r="U57" s="114">
        <f t="shared" si="2"/>
        <v>30.300000000000004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75</v>
      </c>
      <c r="G58">
        <f t="shared" si="5"/>
        <v>30.3</v>
      </c>
      <c r="H58" s="112"/>
      <c r="I58">
        <f>BRPL_EOD!AA58+BRPL_EOD!AB58</f>
        <v>10.95</v>
      </c>
      <c r="J58">
        <f>BYPL_EOD!AA58+BYPL_EOD!AB58</f>
        <v>7.67</v>
      </c>
      <c r="K58">
        <f>MES_EOD!AA58+MES_EOD!AB58</f>
        <v>0</v>
      </c>
      <c r="L58">
        <f>NDMC_EOD!AA58+NDMC_EOD!AB58</f>
        <v>1.99</v>
      </c>
      <c r="M58">
        <f>TPDDL_EOD!AA58+TPDDL_EOD!AB58</f>
        <v>9.59</v>
      </c>
      <c r="N58">
        <f t="shared" si="0"/>
        <v>30.199999999999996</v>
      </c>
      <c r="O58" s="112">
        <f t="shared" si="1"/>
        <v>0.10000000000000497</v>
      </c>
      <c r="P58">
        <v>10.986258278145696</v>
      </c>
      <c r="Q58">
        <v>7.6953973509933791</v>
      </c>
      <c r="R58">
        <v>0</v>
      </c>
      <c r="S58">
        <v>1.9965894039735101</v>
      </c>
      <c r="T58">
        <v>9.6217549668874192</v>
      </c>
      <c r="U58" s="114">
        <f t="shared" si="2"/>
        <v>30.300000000000004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75</v>
      </c>
      <c r="G59">
        <f t="shared" si="5"/>
        <v>29.3</v>
      </c>
      <c r="H59" s="112"/>
      <c r="I59">
        <f>BRPL_EOD!AA59+BRPL_EOD!AB59</f>
        <v>10.6</v>
      </c>
      <c r="J59">
        <f>BYPL_EOD!AA59+BYPL_EOD!AB59</f>
        <v>7.42</v>
      </c>
      <c r="K59">
        <f>MES_EOD!AA59+MES_EOD!AB59</f>
        <v>0</v>
      </c>
      <c r="L59">
        <f>NDMC_EOD!AA59+NDMC_EOD!AB59</f>
        <v>1.93</v>
      </c>
      <c r="M59">
        <f>TPDDL_EOD!AA59+TPDDL_EOD!AB59</f>
        <v>9.2799999999999994</v>
      </c>
      <c r="N59">
        <f t="shared" si="0"/>
        <v>29.229999999999997</v>
      </c>
      <c r="O59" s="112">
        <f t="shared" si="1"/>
        <v>7.0000000000003837E-2</v>
      </c>
      <c r="P59">
        <v>10.625384878549436</v>
      </c>
      <c r="Q59">
        <v>7.4377694149846061</v>
      </c>
      <c r="R59">
        <v>0</v>
      </c>
      <c r="S59">
        <v>1.9346219637358879</v>
      </c>
      <c r="T59">
        <v>9.3022237427300727</v>
      </c>
      <c r="U59" s="114">
        <f t="shared" si="2"/>
        <v>29.300000000000004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75</v>
      </c>
      <c r="G60">
        <f t="shared" si="5"/>
        <v>29.3</v>
      </c>
      <c r="H60" s="112"/>
      <c r="I60">
        <f>BRPL_EOD!AA60+BRPL_EOD!AB60</f>
        <v>10.6</v>
      </c>
      <c r="J60">
        <f>BYPL_EOD!AA60+BYPL_EOD!AB60</f>
        <v>7.42</v>
      </c>
      <c r="K60">
        <f>MES_EOD!AA60+MES_EOD!AB60</f>
        <v>0</v>
      </c>
      <c r="L60">
        <f>NDMC_EOD!AA60+NDMC_EOD!AB60</f>
        <v>1.93</v>
      </c>
      <c r="M60">
        <f>TPDDL_EOD!AA60+TPDDL_EOD!AB60</f>
        <v>9.2799999999999994</v>
      </c>
      <c r="N60">
        <f t="shared" si="0"/>
        <v>29.229999999999997</v>
      </c>
      <c r="O60" s="112">
        <f t="shared" si="1"/>
        <v>7.0000000000003837E-2</v>
      </c>
      <c r="P60">
        <v>10.625384878549436</v>
      </c>
      <c r="Q60">
        <v>7.4377694149846061</v>
      </c>
      <c r="R60">
        <v>0</v>
      </c>
      <c r="S60">
        <v>1.9346219637358879</v>
      </c>
      <c r="T60">
        <v>9.3022237427300727</v>
      </c>
      <c r="U60" s="114">
        <f t="shared" si="2"/>
        <v>29.300000000000004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75</v>
      </c>
      <c r="G61">
        <f t="shared" si="5"/>
        <v>29.3</v>
      </c>
      <c r="H61" s="112"/>
      <c r="I61">
        <f>BRPL_EOD!AA61+BRPL_EOD!AB61</f>
        <v>10.6</v>
      </c>
      <c r="J61">
        <f>BYPL_EOD!AA61+BYPL_EOD!AB61</f>
        <v>7.42</v>
      </c>
      <c r="K61">
        <f>MES_EOD!AA61+MES_EOD!AB61</f>
        <v>0</v>
      </c>
      <c r="L61">
        <f>NDMC_EOD!AA61+NDMC_EOD!AB61</f>
        <v>1.93</v>
      </c>
      <c r="M61">
        <f>TPDDL_EOD!AA61+TPDDL_EOD!AB61</f>
        <v>9.2799999999999994</v>
      </c>
      <c r="N61">
        <f t="shared" si="0"/>
        <v>29.229999999999997</v>
      </c>
      <c r="O61" s="112">
        <f t="shared" si="1"/>
        <v>7.0000000000003837E-2</v>
      </c>
      <c r="P61">
        <v>10.625384878549436</v>
      </c>
      <c r="Q61">
        <v>7.4377694149846061</v>
      </c>
      <c r="R61">
        <v>0</v>
      </c>
      <c r="S61">
        <v>1.9346219637358879</v>
      </c>
      <c r="T61">
        <v>9.3022237427300727</v>
      </c>
      <c r="U61" s="114">
        <f t="shared" si="2"/>
        <v>29.300000000000004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75</v>
      </c>
      <c r="G62">
        <f t="shared" si="5"/>
        <v>29.3</v>
      </c>
      <c r="H62" s="112"/>
      <c r="I62">
        <f>BRPL_EOD!AA62+BRPL_EOD!AB62</f>
        <v>10.6</v>
      </c>
      <c r="J62">
        <f>BYPL_EOD!AA62+BYPL_EOD!AB62</f>
        <v>7.42</v>
      </c>
      <c r="K62">
        <f>MES_EOD!AA62+MES_EOD!AB62</f>
        <v>0</v>
      </c>
      <c r="L62">
        <f>NDMC_EOD!AA62+NDMC_EOD!AB62</f>
        <v>1.93</v>
      </c>
      <c r="M62">
        <f>TPDDL_EOD!AA62+TPDDL_EOD!AB62</f>
        <v>9.2799999999999994</v>
      </c>
      <c r="N62">
        <f t="shared" si="0"/>
        <v>29.229999999999997</v>
      </c>
      <c r="O62" s="112">
        <f t="shared" si="1"/>
        <v>7.0000000000003837E-2</v>
      </c>
      <c r="P62">
        <v>10.625384878549436</v>
      </c>
      <c r="Q62">
        <v>7.4377694149846061</v>
      </c>
      <c r="R62">
        <v>0</v>
      </c>
      <c r="S62">
        <v>1.9346219637358879</v>
      </c>
      <c r="T62">
        <v>9.3022237427300727</v>
      </c>
      <c r="U62" s="114">
        <f t="shared" si="2"/>
        <v>29.300000000000004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0.42999999999999972</v>
      </c>
      <c r="P84">
        <v>14.226807140766756</v>
      </c>
      <c r="Q84">
        <v>8.1006731050629206</v>
      </c>
      <c r="R84">
        <v>0</v>
      </c>
      <c r="S84">
        <v>2.1061750073163594</v>
      </c>
      <c r="T84">
        <v>10.166344746853964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0.42999999999999972</v>
      </c>
      <c r="P85">
        <v>14.226807140766756</v>
      </c>
      <c r="Q85">
        <v>8.1006731050629206</v>
      </c>
      <c r="R85">
        <v>0</v>
      </c>
      <c r="S85">
        <v>2.1061750073163594</v>
      </c>
      <c r="T85">
        <v>10.166344746853964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14.05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10.039999999999999</v>
      </c>
      <c r="N90">
        <f t="shared" si="6"/>
        <v>34.17</v>
      </c>
      <c r="O90" s="112">
        <f t="shared" si="7"/>
        <v>0.42999999999999972</v>
      </c>
      <c r="P90">
        <v>14.226807140766756</v>
      </c>
      <c r="Q90">
        <v>8.1006731050629206</v>
      </c>
      <c r="R90">
        <v>0</v>
      </c>
      <c r="S90">
        <v>2.1061750073163594</v>
      </c>
      <c r="T90">
        <v>10.166344746853964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14.05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10.039999999999999</v>
      </c>
      <c r="N91">
        <f t="shared" si="6"/>
        <v>34.17</v>
      </c>
      <c r="O91" s="112">
        <f t="shared" si="7"/>
        <v>0.42999999999999972</v>
      </c>
      <c r="P91">
        <v>14.226807140766756</v>
      </c>
      <c r="Q91">
        <v>8.1006731050629206</v>
      </c>
      <c r="R91">
        <v>0</v>
      </c>
      <c r="S91">
        <v>2.1061750073163594</v>
      </c>
      <c r="T91">
        <v>10.166344746853964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14.05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34.17</v>
      </c>
      <c r="O92" s="112">
        <f t="shared" si="7"/>
        <v>0.42999999999999972</v>
      </c>
      <c r="P92">
        <v>14.226807140766756</v>
      </c>
      <c r="Q92">
        <v>8.1006731050629206</v>
      </c>
      <c r="R92">
        <v>0</v>
      </c>
      <c r="S92">
        <v>2.1061750073163594</v>
      </c>
      <c r="T92">
        <v>10.166344746853964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14.05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10.039999999999999</v>
      </c>
      <c r="N93">
        <f t="shared" si="6"/>
        <v>34.17</v>
      </c>
      <c r="O93" s="112">
        <f t="shared" si="7"/>
        <v>0.42999999999999972</v>
      </c>
      <c r="P93">
        <v>14.226807140766756</v>
      </c>
      <c r="Q93">
        <v>8.1006731050629206</v>
      </c>
      <c r="R93">
        <v>0</v>
      </c>
      <c r="S93">
        <v>2.1061750073163594</v>
      </c>
      <c r="T93">
        <v>10.166344746853964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20.94</v>
      </c>
      <c r="J94">
        <f>BYPL_EOD!AA94+BYPL_EOD!AB94</f>
        <v>5.38</v>
      </c>
      <c r="K94">
        <f>MES_EOD!AA94+MES_EOD!AB94</f>
        <v>0</v>
      </c>
      <c r="L94">
        <f>NDMC_EOD!AA94+NDMC_EOD!AB94</f>
        <v>1.4</v>
      </c>
      <c r="M94">
        <f>TPDDL_EOD!AA94+TPDDL_EOD!AB94</f>
        <v>6.72</v>
      </c>
      <c r="N94">
        <f t="shared" si="6"/>
        <v>34.44</v>
      </c>
      <c r="O94" s="112">
        <f t="shared" si="7"/>
        <v>0.16000000000000369</v>
      </c>
      <c r="P94">
        <v>21.037282229965161</v>
      </c>
      <c r="Q94">
        <v>5.4049941927990712</v>
      </c>
      <c r="R94">
        <v>0</v>
      </c>
      <c r="S94">
        <v>1.4065040650406504</v>
      </c>
      <c r="T94">
        <v>6.7512195121951226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20.94</v>
      </c>
      <c r="J95">
        <f>BYPL_EOD!AA95+BYPL_EOD!AB95</f>
        <v>5.38</v>
      </c>
      <c r="K95">
        <f>MES_EOD!AA95+MES_EOD!AB95</f>
        <v>0</v>
      </c>
      <c r="L95">
        <f>NDMC_EOD!AA95+NDMC_EOD!AB95</f>
        <v>1.4</v>
      </c>
      <c r="M95">
        <f>TPDDL_EOD!AA95+TPDDL_EOD!AB95</f>
        <v>6.72</v>
      </c>
      <c r="N95">
        <f t="shared" si="6"/>
        <v>34.44</v>
      </c>
      <c r="O95" s="112">
        <f t="shared" si="7"/>
        <v>0.16000000000000369</v>
      </c>
      <c r="P95">
        <v>21.037282229965161</v>
      </c>
      <c r="Q95">
        <v>5.4049941927990712</v>
      </c>
      <c r="R95">
        <v>0</v>
      </c>
      <c r="S95">
        <v>1.4065040650406504</v>
      </c>
      <c r="T95">
        <v>6.7512195121951226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20.94</v>
      </c>
      <c r="J96">
        <f>BYPL_EOD!AA96+BYPL_EOD!AB96</f>
        <v>5.38</v>
      </c>
      <c r="K96">
        <f>MES_EOD!AA96+MES_EOD!AB96</f>
        <v>0</v>
      </c>
      <c r="L96">
        <f>NDMC_EOD!AA96+NDMC_EOD!AB96</f>
        <v>1.4</v>
      </c>
      <c r="M96">
        <f>TPDDL_EOD!AA96+TPDDL_EOD!AB96</f>
        <v>6.72</v>
      </c>
      <c r="N96">
        <f t="shared" si="6"/>
        <v>34.44</v>
      </c>
      <c r="O96" s="112">
        <f t="shared" si="7"/>
        <v>0.16000000000000369</v>
      </c>
      <c r="P96">
        <v>21.037282229965161</v>
      </c>
      <c r="Q96">
        <v>5.4049941927990712</v>
      </c>
      <c r="R96">
        <v>0</v>
      </c>
      <c r="S96">
        <v>1.4065040650406504</v>
      </c>
      <c r="T96">
        <v>6.7512195121951226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20.94</v>
      </c>
      <c r="J97">
        <f>BYPL_EOD!AA97+BYPL_EOD!AB97</f>
        <v>5.38</v>
      </c>
      <c r="K97">
        <f>MES_EOD!AA97+MES_EOD!AB97</f>
        <v>0</v>
      </c>
      <c r="L97">
        <f>NDMC_EOD!AA97+NDMC_EOD!AB97</f>
        <v>1.4</v>
      </c>
      <c r="M97">
        <f>TPDDL_EOD!AA97+TPDDL_EOD!AB97</f>
        <v>6.72</v>
      </c>
      <c r="N97">
        <f t="shared" si="6"/>
        <v>34.44</v>
      </c>
      <c r="O97" s="112">
        <f t="shared" si="7"/>
        <v>0.16000000000000369</v>
      </c>
      <c r="P97">
        <v>21.037282229965161</v>
      </c>
      <c r="Q97">
        <v>5.4049941927990712</v>
      </c>
      <c r="R97">
        <v>0</v>
      </c>
      <c r="S97">
        <v>1.4065040650406504</v>
      </c>
      <c r="T97">
        <v>6.7512195121951226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20.94</v>
      </c>
      <c r="J98">
        <f>BYPL_EOD!AA98+BYPL_EOD!AB98</f>
        <v>5.38</v>
      </c>
      <c r="K98">
        <f>MES_EOD!AA98+MES_EOD!AB98</f>
        <v>0</v>
      </c>
      <c r="L98">
        <f>NDMC_EOD!AA98+NDMC_EOD!AB98</f>
        <v>1.4</v>
      </c>
      <c r="M98">
        <f>TPDDL_EOD!AA98+TPDDL_EOD!AB98</f>
        <v>6.72</v>
      </c>
      <c r="N98">
        <f t="shared" si="6"/>
        <v>34.44</v>
      </c>
      <c r="O98" s="112">
        <f t="shared" si="7"/>
        <v>0.16000000000000369</v>
      </c>
      <c r="P98">
        <v>21.037282229965161</v>
      </c>
      <c r="Q98">
        <v>5.4049941927990712</v>
      </c>
      <c r="R98">
        <v>0</v>
      </c>
      <c r="S98">
        <v>1.4065040650406504</v>
      </c>
      <c r="T98">
        <v>6.7512195121951226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0.81969999999999965</v>
      </c>
      <c r="E99" s="114">
        <f t="shared" si="12"/>
        <v>0</v>
      </c>
      <c r="F99" s="114">
        <f t="shared" si="12"/>
        <v>1.8</v>
      </c>
      <c r="G99" s="114">
        <f t="shared" si="12"/>
        <v>0.81969999999999965</v>
      </c>
      <c r="H99" s="114"/>
      <c r="I99" s="114">
        <f t="shared" si="12"/>
        <v>0.34003749999999966</v>
      </c>
      <c r="J99" s="114">
        <f t="shared" si="12"/>
        <v>0.1878975</v>
      </c>
      <c r="K99" s="114">
        <f t="shared" si="12"/>
        <v>0</v>
      </c>
      <c r="L99" s="114">
        <f t="shared" si="12"/>
        <v>4.8852500000000083E-2</v>
      </c>
      <c r="M99" s="114">
        <f t="shared" si="12"/>
        <v>0.2357124999999998</v>
      </c>
      <c r="N99" s="114">
        <f t="shared" si="12"/>
        <v>0.812500000000001</v>
      </c>
      <c r="O99" s="114">
        <f t="shared" si="12"/>
        <v>7.1999999999999755E-3</v>
      </c>
      <c r="P99" s="114">
        <f t="shared" si="12"/>
        <v>0.34303031614195523</v>
      </c>
      <c r="Q99" s="114">
        <f t="shared" si="12"/>
        <v>0.18957047676273164</v>
      </c>
      <c r="R99" s="114">
        <f t="shared" si="12"/>
        <v>0</v>
      </c>
      <c r="S99" s="114">
        <f t="shared" si="12"/>
        <v>4.9287472412327601E-2</v>
      </c>
      <c r="T99" s="114">
        <f t="shared" si="12"/>
        <v>0.23781173468298589</v>
      </c>
      <c r="U99" s="114">
        <f t="shared" si="12"/>
        <v>0.81969999999999965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125.56</v>
      </c>
      <c r="J3">
        <f>BYPL_EOD!AI3+BYPL_EOD!AJ3</f>
        <v>55</v>
      </c>
      <c r="K3">
        <f>MES_EOD!AI3+MES_EOD!AJ3</f>
        <v>5.84</v>
      </c>
      <c r="L3">
        <f>NDMC_EOD!AI3+NDMC_EOD!AJ3</f>
        <v>0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125.55509550408188</v>
      </c>
      <c r="Q3">
        <v>54.997851646420067</v>
      </c>
      <c r="R3">
        <v>5.8397718839107844</v>
      </c>
      <c r="S3">
        <v>0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125.56</v>
      </c>
      <c r="J4">
        <f>BYPL_EOD!AI4+BYPL_EOD!AJ4</f>
        <v>55</v>
      </c>
      <c r="K4">
        <f>MES_EOD!AI4+MES_EOD!AJ4</f>
        <v>5.84</v>
      </c>
      <c r="L4">
        <f>NDMC_EOD!AI4+NDMC_EOD!AJ4</f>
        <v>0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125.55509550408188</v>
      </c>
      <c r="Q4">
        <v>54.997851646420067</v>
      </c>
      <c r="R4">
        <v>5.8397718839107844</v>
      </c>
      <c r="S4">
        <v>0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125.56</v>
      </c>
      <c r="J5">
        <f>BYPL_EOD!AI5+BYPL_EOD!AJ5</f>
        <v>55</v>
      </c>
      <c r="K5">
        <f>MES_EOD!AI5+MES_EOD!AJ5</f>
        <v>5.84</v>
      </c>
      <c r="L5">
        <f>NDMC_EOD!AI5+NDMC_EOD!AJ5</f>
        <v>0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125.55509550408188</v>
      </c>
      <c r="Q5">
        <v>54.997851646420067</v>
      </c>
      <c r="R5">
        <v>5.8397718839107844</v>
      </c>
      <c r="S5">
        <v>0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125.56</v>
      </c>
      <c r="J6">
        <f>BYPL_EOD!AI6+BYPL_EOD!AJ6</f>
        <v>55</v>
      </c>
      <c r="K6">
        <f>MES_EOD!AI6+MES_EOD!AJ6</f>
        <v>5.84</v>
      </c>
      <c r="L6">
        <f>NDMC_EOD!AI6+NDMC_EOD!AJ6</f>
        <v>0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125.55509550408188</v>
      </c>
      <c r="Q6">
        <v>54.997851646420067</v>
      </c>
      <c r="R6">
        <v>5.8397718839107844</v>
      </c>
      <c r="S6">
        <v>0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125.56</v>
      </c>
      <c r="J7">
        <f>BYPL_EOD!AI7+BYPL_EOD!AJ7</f>
        <v>55</v>
      </c>
      <c r="K7">
        <f>MES_EOD!AI7+MES_EOD!AJ7</f>
        <v>5.84</v>
      </c>
      <c r="L7">
        <f>NDMC_EOD!AI7+NDMC_EOD!AJ7</f>
        <v>0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125.55509550408188</v>
      </c>
      <c r="Q7">
        <v>54.997851646420067</v>
      </c>
      <c r="R7">
        <v>5.8397718839107844</v>
      </c>
      <c r="S7">
        <v>0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125.56</v>
      </c>
      <c r="J8">
        <f>BYPL_EOD!AI8+BYPL_EOD!AJ8</f>
        <v>55</v>
      </c>
      <c r="K8">
        <f>MES_EOD!AI8+MES_EOD!AJ8</f>
        <v>5.84</v>
      </c>
      <c r="L8">
        <f>NDMC_EOD!AI8+NDMC_EOD!AJ8</f>
        <v>0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125.55509550408188</v>
      </c>
      <c r="Q8">
        <v>54.997851646420067</v>
      </c>
      <c r="R8">
        <v>5.8397718839107844</v>
      </c>
      <c r="S8">
        <v>0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125.56</v>
      </c>
      <c r="J9">
        <f>BYPL_EOD!AI9+BYPL_EOD!AJ9</f>
        <v>55</v>
      </c>
      <c r="K9">
        <f>MES_EOD!AI9+MES_EOD!AJ9</f>
        <v>5.84</v>
      </c>
      <c r="L9">
        <f>NDMC_EOD!AI9+NDMC_EOD!AJ9</f>
        <v>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125.55509550408188</v>
      </c>
      <c r="Q9">
        <v>54.997851646420067</v>
      </c>
      <c r="R9">
        <v>5.8397718839107844</v>
      </c>
      <c r="S9">
        <v>0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125.56</v>
      </c>
      <c r="J10">
        <f>BYPL_EOD!AI10+BYPL_EOD!AJ10</f>
        <v>55</v>
      </c>
      <c r="K10">
        <f>MES_EOD!AI10+MES_EOD!AJ10</f>
        <v>5.84</v>
      </c>
      <c r="L10">
        <f>NDMC_EOD!AI10+NDMC_EOD!AJ10</f>
        <v>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125.55509550408188</v>
      </c>
      <c r="Q10">
        <v>54.997851646420067</v>
      </c>
      <c r="R10">
        <v>5.8397718839107844</v>
      </c>
      <c r="S10">
        <v>0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125.56</v>
      </c>
      <c r="J11">
        <f>BYPL_EOD!AI11+BYPL_EOD!AJ11</f>
        <v>55</v>
      </c>
      <c r="K11">
        <f>MES_EOD!AI11+MES_EOD!AJ11</f>
        <v>5.84</v>
      </c>
      <c r="L11">
        <f>NDMC_EOD!AI11+NDMC_EOD!AJ11</f>
        <v>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125.55509550408188</v>
      </c>
      <c r="Q11">
        <v>54.997851646420067</v>
      </c>
      <c r="R11">
        <v>5.8397718839107844</v>
      </c>
      <c r="S11">
        <v>0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125.56</v>
      </c>
      <c r="J12">
        <f>BYPL_EOD!AI12+BYPL_EOD!AJ12</f>
        <v>55</v>
      </c>
      <c r="K12">
        <f>MES_EOD!AI12+MES_EOD!AJ12</f>
        <v>5.84</v>
      </c>
      <c r="L12">
        <f>NDMC_EOD!AI12+NDMC_EOD!AJ12</f>
        <v>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125.55509550408188</v>
      </c>
      <c r="Q12">
        <v>54.997851646420067</v>
      </c>
      <c r="R12">
        <v>5.8397718839107844</v>
      </c>
      <c r="S12">
        <v>0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125.56</v>
      </c>
      <c r="J13">
        <f>BYPL_EOD!AI13+BYPL_EOD!AJ13</f>
        <v>55</v>
      </c>
      <c r="K13">
        <f>MES_EOD!AI13+MES_EOD!AJ13</f>
        <v>5.84</v>
      </c>
      <c r="L13">
        <f>NDMC_EOD!AI13+NDMC_EOD!AJ13</f>
        <v>0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125.55509550408188</v>
      </c>
      <c r="Q13">
        <v>54.997851646420067</v>
      </c>
      <c r="R13">
        <v>5.8397718839107844</v>
      </c>
      <c r="S13">
        <v>0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125.56</v>
      </c>
      <c r="J14">
        <f>BYPL_EOD!AI14+BYPL_EOD!AJ14</f>
        <v>55</v>
      </c>
      <c r="K14">
        <f>MES_EOD!AI14+MES_EOD!AJ14</f>
        <v>5.84</v>
      </c>
      <c r="L14">
        <f>NDMC_EOD!AI14+NDMC_EOD!AJ14</f>
        <v>0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125.55509550408188</v>
      </c>
      <c r="Q14">
        <v>54.997851646420067</v>
      </c>
      <c r="R14">
        <v>5.8397718839107844</v>
      </c>
      <c r="S14">
        <v>0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125.56</v>
      </c>
      <c r="J15">
        <f>BYPL_EOD!AI15+BYPL_EOD!AJ15</f>
        <v>55</v>
      </c>
      <c r="K15">
        <f>MES_EOD!AI15+MES_EOD!AJ15</f>
        <v>5.84</v>
      </c>
      <c r="L15">
        <f>NDMC_EOD!AI15+NDMC_EOD!AJ15</f>
        <v>0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125.55509550408188</v>
      </c>
      <c r="Q15">
        <v>54.997851646420067</v>
      </c>
      <c r="R15">
        <v>5.8397718839107844</v>
      </c>
      <c r="S15">
        <v>0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125.56</v>
      </c>
      <c r="J16">
        <f>BYPL_EOD!AI16+BYPL_EOD!AJ16</f>
        <v>55</v>
      </c>
      <c r="K16">
        <f>MES_EOD!AI16+MES_EOD!AJ16</f>
        <v>5.84</v>
      </c>
      <c r="L16">
        <f>NDMC_EOD!AI16+NDMC_EOD!AJ16</f>
        <v>0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125.55509550408188</v>
      </c>
      <c r="Q16">
        <v>54.997851646420067</v>
      </c>
      <c r="R16">
        <v>5.8397718839107844</v>
      </c>
      <c r="S16">
        <v>0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274.14999999999998</v>
      </c>
      <c r="E17">
        <f>BAWANA!AM17</f>
        <v>0</v>
      </c>
      <c r="F17">
        <f t="shared" si="4"/>
        <v>256</v>
      </c>
      <c r="G17">
        <f t="shared" si="5"/>
        <v>274.14999999999998</v>
      </c>
      <c r="H17" s="112"/>
      <c r="I17">
        <f>BRPL_EOD!AI17+BRPL_EOD!AJ17</f>
        <v>133.61000000000001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10.1</v>
      </c>
      <c r="M17">
        <f>TPDDL_EOD!AI17+TPDDL_EOD!AJ17</f>
        <v>69.61</v>
      </c>
      <c r="N17">
        <f t="shared" si="0"/>
        <v>274.16000000000003</v>
      </c>
      <c r="O17" s="112">
        <f t="shared" si="1"/>
        <v>-1.0000000000047748E-2</v>
      </c>
      <c r="P17">
        <v>133.60512656842718</v>
      </c>
      <c r="Q17">
        <v>54.997993872191408</v>
      </c>
      <c r="R17">
        <v>5.839786985701779</v>
      </c>
      <c r="S17">
        <v>10.099631601984241</v>
      </c>
      <c r="T17">
        <v>69.607460971695346</v>
      </c>
      <c r="U17" s="114">
        <f t="shared" si="2"/>
        <v>274.14999999999998</v>
      </c>
      <c r="V17" s="112">
        <f t="shared" si="3"/>
        <v>0</v>
      </c>
      <c r="Y17">
        <f>BAWANA!AW17+BAWANA!AX17</f>
        <v>32</v>
      </c>
      <c r="Z17">
        <f>BAWANA!BD17+BAWANA!BE17</f>
        <v>13.85</v>
      </c>
      <c r="AA17">
        <f>BAWANA!X17+BAWANA!Y17</f>
        <v>32</v>
      </c>
      <c r="AB17">
        <f>BAWANA!AE17+BAWANA!AF17</f>
        <v>13.85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274.14999999999998</v>
      </c>
      <c r="E18">
        <f>BAWANA!AM18</f>
        <v>0</v>
      </c>
      <c r="F18">
        <f t="shared" si="4"/>
        <v>256</v>
      </c>
      <c r="G18">
        <f t="shared" si="5"/>
        <v>274.14999999999998</v>
      </c>
      <c r="H18" s="112"/>
      <c r="I18">
        <f>BRPL_EOD!AI18+BRPL_EOD!AJ18</f>
        <v>133.61000000000001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10.1</v>
      </c>
      <c r="M18">
        <f>TPDDL_EOD!AI18+TPDDL_EOD!AJ18</f>
        <v>69.61</v>
      </c>
      <c r="N18">
        <f t="shared" si="0"/>
        <v>274.16000000000003</v>
      </c>
      <c r="O18" s="112">
        <f t="shared" si="1"/>
        <v>-1.0000000000047748E-2</v>
      </c>
      <c r="P18">
        <v>133.60512656842718</v>
      </c>
      <c r="Q18">
        <v>54.997993872191408</v>
      </c>
      <c r="R18">
        <v>5.839786985701779</v>
      </c>
      <c r="S18">
        <v>10.099631601984241</v>
      </c>
      <c r="T18">
        <v>69.607460971695346</v>
      </c>
      <c r="U18" s="114">
        <f t="shared" si="2"/>
        <v>274.14999999999998</v>
      </c>
      <c r="V18" s="112">
        <f t="shared" si="3"/>
        <v>0</v>
      </c>
      <c r="Y18">
        <f>BAWANA!AW18+BAWANA!AX18</f>
        <v>32</v>
      </c>
      <c r="Z18">
        <f>BAWANA!BD18+BAWANA!BE18</f>
        <v>13.85</v>
      </c>
      <c r="AA18">
        <f>BAWANA!X18+BAWANA!Y18</f>
        <v>32</v>
      </c>
      <c r="AB18">
        <f>BAWANA!AE18+BAWANA!AF18</f>
        <v>13.85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274.14999999999998</v>
      </c>
      <c r="E19">
        <f>BAWANA!AM19</f>
        <v>0</v>
      </c>
      <c r="F19">
        <f t="shared" si="4"/>
        <v>256</v>
      </c>
      <c r="G19">
        <f t="shared" si="5"/>
        <v>274.14999999999998</v>
      </c>
      <c r="H19" s="112"/>
      <c r="I19">
        <f>BRPL_EOD!AI19+BRPL_EOD!AJ19</f>
        <v>133.61000000000001</v>
      </c>
      <c r="J19">
        <f>BYPL_EOD!AI19+BYPL_EOD!AJ19</f>
        <v>55</v>
      </c>
      <c r="K19">
        <f>MES_EOD!AI19+MES_EOD!AJ19</f>
        <v>5.84</v>
      </c>
      <c r="L19">
        <f>NDMC_EOD!AI19+NDMC_EOD!AJ19</f>
        <v>10.1</v>
      </c>
      <c r="M19">
        <f>TPDDL_EOD!AI19+TPDDL_EOD!AJ19</f>
        <v>69.61</v>
      </c>
      <c r="N19">
        <f t="shared" si="0"/>
        <v>274.16000000000003</v>
      </c>
      <c r="O19" s="112">
        <f t="shared" si="1"/>
        <v>-1.0000000000047748E-2</v>
      </c>
      <c r="P19">
        <v>133.60512656842718</v>
      </c>
      <c r="Q19">
        <v>54.997993872191408</v>
      </c>
      <c r="R19">
        <v>5.839786985701779</v>
      </c>
      <c r="S19">
        <v>10.099631601984241</v>
      </c>
      <c r="T19">
        <v>69.607460971695346</v>
      </c>
      <c r="U19" s="114">
        <f t="shared" si="2"/>
        <v>274.14999999999998</v>
      </c>
      <c r="V19" s="112">
        <f t="shared" si="3"/>
        <v>0</v>
      </c>
      <c r="Y19">
        <f>BAWANA!AW19+BAWANA!AX19</f>
        <v>32</v>
      </c>
      <c r="Z19">
        <f>BAWANA!BD19+BAWANA!BE19</f>
        <v>13.85</v>
      </c>
      <c r="AA19">
        <f>BAWANA!X19+BAWANA!Y19</f>
        <v>32</v>
      </c>
      <c r="AB19">
        <f>BAWANA!AE19+BAWANA!AF19</f>
        <v>13.85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274.14999999999998</v>
      </c>
      <c r="E20">
        <f>BAWANA!AM20</f>
        <v>0</v>
      </c>
      <c r="F20">
        <f t="shared" si="4"/>
        <v>256</v>
      </c>
      <c r="G20">
        <f t="shared" si="5"/>
        <v>274.14999999999998</v>
      </c>
      <c r="H20" s="112"/>
      <c r="I20">
        <f>BRPL_EOD!AI20+BRPL_EOD!AJ20</f>
        <v>133.61000000000001</v>
      </c>
      <c r="J20">
        <f>BYPL_EOD!AI20+BYPL_EOD!AJ20</f>
        <v>55</v>
      </c>
      <c r="K20">
        <f>MES_EOD!AI20+MES_EOD!AJ20</f>
        <v>5.84</v>
      </c>
      <c r="L20">
        <f>NDMC_EOD!AI20+NDMC_EOD!AJ20</f>
        <v>10.1</v>
      </c>
      <c r="M20">
        <f>TPDDL_EOD!AI20+TPDDL_EOD!AJ20</f>
        <v>69.61</v>
      </c>
      <c r="N20">
        <f t="shared" si="0"/>
        <v>274.16000000000003</v>
      </c>
      <c r="O20" s="112">
        <f t="shared" si="1"/>
        <v>-1.0000000000047748E-2</v>
      </c>
      <c r="P20">
        <v>133.60512656842718</v>
      </c>
      <c r="Q20">
        <v>54.997993872191408</v>
      </c>
      <c r="R20">
        <v>5.839786985701779</v>
      </c>
      <c r="S20">
        <v>10.099631601984241</v>
      </c>
      <c r="T20">
        <v>69.607460971695346</v>
      </c>
      <c r="U20" s="114">
        <f t="shared" si="2"/>
        <v>274.14999999999998</v>
      </c>
      <c r="V20" s="112">
        <f t="shared" si="3"/>
        <v>0</v>
      </c>
      <c r="Y20">
        <f>BAWANA!AW20+BAWANA!AX20</f>
        <v>32</v>
      </c>
      <c r="Z20">
        <f>BAWANA!BD20+BAWANA!BE20</f>
        <v>13.85</v>
      </c>
      <c r="AA20">
        <f>BAWANA!X20+BAWANA!Y20</f>
        <v>32</v>
      </c>
      <c r="AB20">
        <f>BAWANA!AE20+BAWANA!AF20</f>
        <v>13.85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274.14999999999998</v>
      </c>
      <c r="E21">
        <f>BAWANA!AM21</f>
        <v>0</v>
      </c>
      <c r="F21">
        <f t="shared" si="4"/>
        <v>256</v>
      </c>
      <c r="G21">
        <f t="shared" si="5"/>
        <v>274.14999999999998</v>
      </c>
      <c r="H21" s="112"/>
      <c r="I21">
        <f>BRPL_EOD!AI21+BRPL_EOD!AJ21</f>
        <v>133.61000000000001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10.1</v>
      </c>
      <c r="M21">
        <f>TPDDL_EOD!AI21+TPDDL_EOD!AJ21</f>
        <v>69.61</v>
      </c>
      <c r="N21">
        <f t="shared" si="0"/>
        <v>274.16000000000003</v>
      </c>
      <c r="O21" s="112">
        <f t="shared" si="1"/>
        <v>-1.0000000000047748E-2</v>
      </c>
      <c r="P21">
        <v>133.60512656842718</v>
      </c>
      <c r="Q21">
        <v>54.997993872191408</v>
      </c>
      <c r="R21">
        <v>5.839786985701779</v>
      </c>
      <c r="S21">
        <v>10.099631601984241</v>
      </c>
      <c r="T21">
        <v>69.607460971695346</v>
      </c>
      <c r="U21" s="114">
        <f t="shared" si="2"/>
        <v>274.14999999999998</v>
      </c>
      <c r="V21" s="112">
        <f t="shared" si="3"/>
        <v>0</v>
      </c>
      <c r="Y21">
        <f>BAWANA!AW21+BAWANA!AX21</f>
        <v>32</v>
      </c>
      <c r="Z21">
        <f>BAWANA!BD21+BAWANA!BE21</f>
        <v>13.85</v>
      </c>
      <c r="AA21">
        <f>BAWANA!X21+BAWANA!Y21</f>
        <v>32</v>
      </c>
      <c r="AB21">
        <f>BAWANA!AE21+BAWANA!AF21</f>
        <v>13.85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274.14999999999998</v>
      </c>
      <c r="E22">
        <f>BAWANA!AM22</f>
        <v>0</v>
      </c>
      <c r="F22">
        <f t="shared" si="4"/>
        <v>256</v>
      </c>
      <c r="G22">
        <f t="shared" si="5"/>
        <v>274.14999999999998</v>
      </c>
      <c r="H22" s="112"/>
      <c r="I22">
        <f>BRPL_EOD!AI22+BRPL_EOD!AJ22</f>
        <v>133.61000000000001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10.1</v>
      </c>
      <c r="M22">
        <f>TPDDL_EOD!AI22+TPDDL_EOD!AJ22</f>
        <v>69.61</v>
      </c>
      <c r="N22">
        <f t="shared" si="0"/>
        <v>274.16000000000003</v>
      </c>
      <c r="O22" s="112">
        <f t="shared" si="1"/>
        <v>-1.0000000000047748E-2</v>
      </c>
      <c r="P22">
        <v>133.60512656842718</v>
      </c>
      <c r="Q22">
        <v>54.997993872191408</v>
      </c>
      <c r="R22">
        <v>5.839786985701779</v>
      </c>
      <c r="S22">
        <v>10.099631601984241</v>
      </c>
      <c r="T22">
        <v>69.607460971695346</v>
      </c>
      <c r="U22" s="114">
        <f t="shared" si="2"/>
        <v>274.14999999999998</v>
      </c>
      <c r="V22" s="112">
        <f t="shared" si="3"/>
        <v>0</v>
      </c>
      <c r="Y22">
        <f>BAWANA!AW22+BAWANA!AX22</f>
        <v>32</v>
      </c>
      <c r="Z22">
        <f>BAWANA!BD22+BAWANA!BE22</f>
        <v>13.85</v>
      </c>
      <c r="AA22">
        <f>BAWANA!X22+BAWANA!Y22</f>
        <v>32</v>
      </c>
      <c r="AB22">
        <f>BAWANA!AE22+BAWANA!AF22</f>
        <v>13.85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274.14999999999998</v>
      </c>
      <c r="E23">
        <f>BAWANA!AM23</f>
        <v>0</v>
      </c>
      <c r="F23">
        <f t="shared" si="4"/>
        <v>256</v>
      </c>
      <c r="G23">
        <f t="shared" si="5"/>
        <v>274.14999999999998</v>
      </c>
      <c r="H23" s="112"/>
      <c r="I23">
        <f>BRPL_EOD!AI23+BRPL_EOD!AJ23</f>
        <v>133.61000000000001</v>
      </c>
      <c r="J23">
        <f>BYPL_EOD!AI23+BYPL_EOD!AJ23</f>
        <v>55</v>
      </c>
      <c r="K23">
        <f>MES_EOD!AI23+MES_EOD!AJ23</f>
        <v>5.84</v>
      </c>
      <c r="L23">
        <f>NDMC_EOD!AI23+NDMC_EOD!AJ23</f>
        <v>10.1</v>
      </c>
      <c r="M23">
        <f>TPDDL_EOD!AI23+TPDDL_EOD!AJ23</f>
        <v>69.61</v>
      </c>
      <c r="N23">
        <f t="shared" si="0"/>
        <v>274.16000000000003</v>
      </c>
      <c r="O23" s="112">
        <f t="shared" si="1"/>
        <v>-1.0000000000047748E-2</v>
      </c>
      <c r="P23">
        <v>133.60512656842718</v>
      </c>
      <c r="Q23">
        <v>54.997993872191408</v>
      </c>
      <c r="R23">
        <v>5.839786985701779</v>
      </c>
      <c r="S23">
        <v>10.099631601984241</v>
      </c>
      <c r="T23">
        <v>69.607460971695346</v>
      </c>
      <c r="U23" s="114">
        <f t="shared" si="2"/>
        <v>274.14999999999998</v>
      </c>
      <c r="V23" s="112">
        <f t="shared" si="3"/>
        <v>0</v>
      </c>
      <c r="Y23">
        <f>BAWANA!AW23+BAWANA!AX23</f>
        <v>32</v>
      </c>
      <c r="Z23">
        <f>BAWANA!BD23+BAWANA!BE23</f>
        <v>13.85</v>
      </c>
      <c r="AA23">
        <f>BAWANA!X23+BAWANA!Y23</f>
        <v>32</v>
      </c>
      <c r="AB23">
        <f>BAWANA!AE23+BAWANA!AF23</f>
        <v>13.85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274.14999999999998</v>
      </c>
      <c r="E24">
        <f>BAWANA!AM24</f>
        <v>0</v>
      </c>
      <c r="F24">
        <f t="shared" si="4"/>
        <v>256</v>
      </c>
      <c r="G24">
        <f t="shared" si="5"/>
        <v>274.14999999999998</v>
      </c>
      <c r="H24" s="112"/>
      <c r="I24">
        <f>BRPL_EOD!AI24+BRPL_EOD!AJ24</f>
        <v>133.61000000000001</v>
      </c>
      <c r="J24">
        <f>BYPL_EOD!AI24+BYPL_EOD!AJ24</f>
        <v>55</v>
      </c>
      <c r="K24">
        <f>MES_EOD!AI24+MES_EOD!AJ24</f>
        <v>5.84</v>
      </c>
      <c r="L24">
        <f>NDMC_EOD!AI24+NDMC_EOD!AJ24</f>
        <v>10.1</v>
      </c>
      <c r="M24">
        <f>TPDDL_EOD!AI24+TPDDL_EOD!AJ24</f>
        <v>69.61</v>
      </c>
      <c r="N24">
        <f t="shared" si="0"/>
        <v>274.16000000000003</v>
      </c>
      <c r="O24" s="112">
        <f t="shared" si="1"/>
        <v>-1.0000000000047748E-2</v>
      </c>
      <c r="P24">
        <v>133.60512656842718</v>
      </c>
      <c r="Q24">
        <v>54.997993872191408</v>
      </c>
      <c r="R24">
        <v>5.839786985701779</v>
      </c>
      <c r="S24">
        <v>10.099631601984241</v>
      </c>
      <c r="T24">
        <v>69.607460971695346</v>
      </c>
      <c r="U24" s="114">
        <f t="shared" si="2"/>
        <v>274.14999999999998</v>
      </c>
      <c r="V24" s="112">
        <f t="shared" si="3"/>
        <v>0</v>
      </c>
      <c r="Y24">
        <f>BAWANA!AW24+BAWANA!AX24</f>
        <v>32</v>
      </c>
      <c r="Z24">
        <f>BAWANA!BD24+BAWANA!BE24</f>
        <v>13.85</v>
      </c>
      <c r="AA24">
        <f>BAWANA!X24+BAWANA!Y24</f>
        <v>32</v>
      </c>
      <c r="AB24">
        <f>BAWANA!AE24+BAWANA!AF24</f>
        <v>13.85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125.56</v>
      </c>
      <c r="J25">
        <f>BYPL_EOD!AI25+BYPL_EOD!AJ25</f>
        <v>55</v>
      </c>
      <c r="K25">
        <f>MES_EOD!AI25+MES_EOD!AJ25</f>
        <v>5.84</v>
      </c>
      <c r="L25">
        <f>NDMC_EOD!AI25+NDMC_EOD!AJ25</f>
        <v>0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125.55509550408188</v>
      </c>
      <c r="Q25">
        <v>54.997851646420067</v>
      </c>
      <c r="R25">
        <v>5.8397718839107844</v>
      </c>
      <c r="S25">
        <v>0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125.56</v>
      </c>
      <c r="J26">
        <f>BYPL_EOD!AI26+BYPL_EOD!AJ26</f>
        <v>55</v>
      </c>
      <c r="K26">
        <f>MES_EOD!AI26+MES_EOD!AJ26</f>
        <v>5.84</v>
      </c>
      <c r="L26">
        <f>NDMC_EOD!AI26+NDMC_EOD!AJ26</f>
        <v>0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125.55509550408188</v>
      </c>
      <c r="Q26">
        <v>54.997851646420067</v>
      </c>
      <c r="R26">
        <v>5.8397718839107844</v>
      </c>
      <c r="S26">
        <v>0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125.56</v>
      </c>
      <c r="J27">
        <f>BYPL_EOD!AI27+BYPL_EOD!AJ27</f>
        <v>55</v>
      </c>
      <c r="K27">
        <f>MES_EOD!AI27+MES_EOD!AJ27</f>
        <v>5.84</v>
      </c>
      <c r="L27">
        <f>NDMC_EOD!AI27+NDMC_EOD!AJ27</f>
        <v>0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125.55509550408188</v>
      </c>
      <c r="Q27">
        <v>54.997851646420067</v>
      </c>
      <c r="R27">
        <v>5.8397718839107844</v>
      </c>
      <c r="S27">
        <v>0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125.56</v>
      </c>
      <c r="J28">
        <f>BYPL_EOD!AI28+BYPL_EOD!AJ28</f>
        <v>55</v>
      </c>
      <c r="K28">
        <f>MES_EOD!AI28+MES_EOD!AJ28</f>
        <v>5.84</v>
      </c>
      <c r="L28">
        <f>NDMC_EOD!AI28+NDMC_EOD!AJ28</f>
        <v>0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125.55509550408188</v>
      </c>
      <c r="Q28">
        <v>54.997851646420067</v>
      </c>
      <c r="R28">
        <v>5.8397718839107844</v>
      </c>
      <c r="S28">
        <v>0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125.56</v>
      </c>
      <c r="J29">
        <f>BYPL_EOD!AI29+BYPL_EOD!AJ29</f>
        <v>55</v>
      </c>
      <c r="K29">
        <f>MES_EOD!AI29+MES_EOD!AJ29</f>
        <v>5.84</v>
      </c>
      <c r="L29">
        <f>NDMC_EOD!AI29+NDMC_EOD!AJ29</f>
        <v>0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125.55509550408188</v>
      </c>
      <c r="Q29">
        <v>54.997851646420067</v>
      </c>
      <c r="R29">
        <v>5.8397718839107844</v>
      </c>
      <c r="S29">
        <v>0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125.56</v>
      </c>
      <c r="J30">
        <f>BYPL_EOD!AI30+BYPL_EOD!AJ30</f>
        <v>55</v>
      </c>
      <c r="K30">
        <f>MES_EOD!AI30+MES_EOD!AJ30</f>
        <v>5.84</v>
      </c>
      <c r="L30">
        <f>NDMC_EOD!AI30+NDMC_EOD!AJ30</f>
        <v>0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125.55509550408188</v>
      </c>
      <c r="Q30">
        <v>54.997851646420067</v>
      </c>
      <c r="R30">
        <v>5.8397718839107844</v>
      </c>
      <c r="S30">
        <v>0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274.14999999999998</v>
      </c>
      <c r="E31">
        <f>BAWANA!AM31</f>
        <v>0</v>
      </c>
      <c r="F31">
        <f t="shared" si="4"/>
        <v>256</v>
      </c>
      <c r="G31">
        <f t="shared" si="5"/>
        <v>274.14999999999998</v>
      </c>
      <c r="H31" s="112"/>
      <c r="I31">
        <f>BRPL_EOD!AI31+BRPL_EOD!AJ31</f>
        <v>133.61000000000001</v>
      </c>
      <c r="J31">
        <f>BYPL_EOD!AI31+BYPL_EOD!AJ31</f>
        <v>55</v>
      </c>
      <c r="K31">
        <f>MES_EOD!AI31+MES_EOD!AJ31</f>
        <v>5.84</v>
      </c>
      <c r="L31">
        <f>NDMC_EOD!AI31+NDMC_EOD!AJ31</f>
        <v>10.1</v>
      </c>
      <c r="M31">
        <f>TPDDL_EOD!AI31+TPDDL_EOD!AJ31</f>
        <v>69.61</v>
      </c>
      <c r="N31">
        <f t="shared" si="0"/>
        <v>274.16000000000003</v>
      </c>
      <c r="O31" s="112">
        <f t="shared" si="1"/>
        <v>-1.0000000000047748E-2</v>
      </c>
      <c r="P31">
        <v>133.60512656842718</v>
      </c>
      <c r="Q31">
        <v>54.997993872191408</v>
      </c>
      <c r="R31">
        <v>5.839786985701779</v>
      </c>
      <c r="S31">
        <v>10.099631601984241</v>
      </c>
      <c r="T31">
        <v>69.607460971695346</v>
      </c>
      <c r="U31" s="114">
        <f t="shared" si="2"/>
        <v>274.14999999999998</v>
      </c>
      <c r="V31" s="112">
        <f t="shared" si="3"/>
        <v>0</v>
      </c>
      <c r="Y31">
        <f>BAWANA!AW31+BAWANA!AX31</f>
        <v>13.85</v>
      </c>
      <c r="Z31">
        <f>BAWANA!BD31+BAWANA!BE31</f>
        <v>32</v>
      </c>
      <c r="AA31">
        <f>BAWANA!X31+BAWANA!Y31</f>
        <v>13.85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274.14999999999998</v>
      </c>
      <c r="E32">
        <f>BAWANA!AM32</f>
        <v>0</v>
      </c>
      <c r="F32">
        <f t="shared" si="4"/>
        <v>256</v>
      </c>
      <c r="G32">
        <f t="shared" si="5"/>
        <v>274.14999999999998</v>
      </c>
      <c r="H32" s="112"/>
      <c r="I32">
        <f>BRPL_EOD!AI32+BRPL_EOD!AJ32</f>
        <v>133.61000000000001</v>
      </c>
      <c r="J32">
        <f>BYPL_EOD!AI32+BYPL_EOD!AJ32</f>
        <v>55</v>
      </c>
      <c r="K32">
        <f>MES_EOD!AI32+MES_EOD!AJ32</f>
        <v>5.84</v>
      </c>
      <c r="L32">
        <f>NDMC_EOD!AI32+NDMC_EOD!AJ32</f>
        <v>10.1</v>
      </c>
      <c r="M32">
        <f>TPDDL_EOD!AI32+TPDDL_EOD!AJ32</f>
        <v>69.61</v>
      </c>
      <c r="N32">
        <f t="shared" si="0"/>
        <v>274.16000000000003</v>
      </c>
      <c r="O32" s="112">
        <f t="shared" si="1"/>
        <v>-1.0000000000047748E-2</v>
      </c>
      <c r="P32">
        <v>133.60512656842718</v>
      </c>
      <c r="Q32">
        <v>54.997993872191408</v>
      </c>
      <c r="R32">
        <v>5.839786985701779</v>
      </c>
      <c r="S32">
        <v>10.099631601984241</v>
      </c>
      <c r="T32">
        <v>69.607460971695346</v>
      </c>
      <c r="U32" s="114">
        <f t="shared" si="2"/>
        <v>274.14999999999998</v>
      </c>
      <c r="V32" s="112">
        <f t="shared" si="3"/>
        <v>0</v>
      </c>
      <c r="Y32">
        <f>BAWANA!AW32+BAWANA!AX32</f>
        <v>13.85</v>
      </c>
      <c r="Z32">
        <f>BAWANA!BD32+BAWANA!BE32</f>
        <v>32</v>
      </c>
      <c r="AA32">
        <f>BAWANA!X32+BAWANA!Y32</f>
        <v>13.85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70</v>
      </c>
      <c r="D33">
        <f>BAWANA!AL33</f>
        <v>274.14999999999998</v>
      </c>
      <c r="E33">
        <f>BAWANA!AM33</f>
        <v>0</v>
      </c>
      <c r="F33">
        <f t="shared" si="4"/>
        <v>312</v>
      </c>
      <c r="G33">
        <f t="shared" si="5"/>
        <v>274.14999999999998</v>
      </c>
      <c r="H33" s="112"/>
      <c r="I33">
        <f>BRPL_EOD!AI33+BRPL_EOD!AJ33</f>
        <v>133.61000000000001</v>
      </c>
      <c r="J33">
        <f>BYPL_EOD!AI33+BYPL_EOD!AJ33</f>
        <v>55</v>
      </c>
      <c r="K33">
        <f>MES_EOD!AI33+MES_EOD!AJ33</f>
        <v>5.84</v>
      </c>
      <c r="L33">
        <f>NDMC_EOD!AI33+NDMC_EOD!AJ33</f>
        <v>10.1</v>
      </c>
      <c r="M33">
        <f>TPDDL_EOD!AI33+TPDDL_EOD!AJ33</f>
        <v>69.61</v>
      </c>
      <c r="N33">
        <f t="shared" si="0"/>
        <v>274.16000000000003</v>
      </c>
      <c r="O33" s="112">
        <f t="shared" si="1"/>
        <v>-1.0000000000047748E-2</v>
      </c>
      <c r="P33">
        <v>133.60512656842718</v>
      </c>
      <c r="Q33">
        <v>54.997993872191408</v>
      </c>
      <c r="R33">
        <v>5.839786985701779</v>
      </c>
      <c r="S33">
        <v>10.099631601984241</v>
      </c>
      <c r="T33">
        <v>69.607460971695346</v>
      </c>
      <c r="U33" s="114">
        <f t="shared" si="2"/>
        <v>274.14999999999998</v>
      </c>
      <c r="V33" s="112">
        <f t="shared" si="3"/>
        <v>0</v>
      </c>
      <c r="Y33">
        <f>BAWANA!AW33+BAWANA!AX33</f>
        <v>13.85</v>
      </c>
      <c r="Z33">
        <f>BAWANA!BD33+BAWANA!BE33</f>
        <v>32</v>
      </c>
      <c r="AA33">
        <f>BAWANA!X33+BAWANA!Y33</f>
        <v>13.85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70</v>
      </c>
      <c r="D34">
        <f>BAWANA!AL34</f>
        <v>274.14999999999998</v>
      </c>
      <c r="E34">
        <f>BAWANA!AM34</f>
        <v>0</v>
      </c>
      <c r="F34">
        <f t="shared" si="4"/>
        <v>312</v>
      </c>
      <c r="G34">
        <f t="shared" si="5"/>
        <v>274.14999999999998</v>
      </c>
      <c r="H34" s="112"/>
      <c r="I34">
        <f>BRPL_EOD!AI34+BRPL_EOD!AJ34</f>
        <v>133.61000000000001</v>
      </c>
      <c r="J34">
        <f>BYPL_EOD!AI34+BYPL_EOD!AJ34</f>
        <v>55</v>
      </c>
      <c r="K34">
        <f>MES_EOD!AI34+MES_EOD!AJ34</f>
        <v>5.84</v>
      </c>
      <c r="L34">
        <f>NDMC_EOD!AI34+NDMC_EOD!AJ34</f>
        <v>10.1</v>
      </c>
      <c r="M34">
        <f>TPDDL_EOD!AI34+TPDDL_EOD!AJ34</f>
        <v>69.61</v>
      </c>
      <c r="N34">
        <f t="shared" si="0"/>
        <v>274.16000000000003</v>
      </c>
      <c r="O34" s="112">
        <f t="shared" si="1"/>
        <v>-1.0000000000047748E-2</v>
      </c>
      <c r="P34">
        <v>133.60512656842718</v>
      </c>
      <c r="Q34">
        <v>54.997993872191408</v>
      </c>
      <c r="R34">
        <v>5.839786985701779</v>
      </c>
      <c r="S34">
        <v>10.099631601984241</v>
      </c>
      <c r="T34">
        <v>69.607460971695346</v>
      </c>
      <c r="U34" s="114">
        <f t="shared" si="2"/>
        <v>274.14999999999998</v>
      </c>
      <c r="V34" s="112">
        <f t="shared" si="3"/>
        <v>0</v>
      </c>
      <c r="Y34">
        <f>BAWANA!AW34+BAWANA!AX34</f>
        <v>13.85</v>
      </c>
      <c r="Z34">
        <f>BAWANA!BD34+BAWANA!BE34</f>
        <v>32</v>
      </c>
      <c r="AA34">
        <f>BAWANA!X34+BAWANA!Y34</f>
        <v>13.85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70</v>
      </c>
      <c r="D35">
        <f>BAWANA!AL35</f>
        <v>274.14999999999998</v>
      </c>
      <c r="E35">
        <f>BAWANA!AM35</f>
        <v>0</v>
      </c>
      <c r="F35">
        <f t="shared" si="4"/>
        <v>312</v>
      </c>
      <c r="G35">
        <f t="shared" si="5"/>
        <v>274.14999999999998</v>
      </c>
      <c r="H35" s="112"/>
      <c r="I35">
        <f>BRPL_EOD!AI35+BRPL_EOD!AJ35</f>
        <v>133.61000000000001</v>
      </c>
      <c r="J35">
        <f>BYPL_EOD!AI35+BYPL_EOD!AJ35</f>
        <v>55</v>
      </c>
      <c r="K35">
        <f>MES_EOD!AI35+MES_EOD!AJ35</f>
        <v>5.84</v>
      </c>
      <c r="L35">
        <f>NDMC_EOD!AI35+NDMC_EOD!AJ35</f>
        <v>10.1</v>
      </c>
      <c r="M35">
        <f>TPDDL_EOD!AI35+TPDDL_EOD!AJ35</f>
        <v>69.61</v>
      </c>
      <c r="N35">
        <f t="shared" si="0"/>
        <v>274.16000000000003</v>
      </c>
      <c r="O35" s="112">
        <f t="shared" si="1"/>
        <v>-1.0000000000047748E-2</v>
      </c>
      <c r="P35">
        <v>133.60512656842718</v>
      </c>
      <c r="Q35">
        <v>54.997993872191408</v>
      </c>
      <c r="R35">
        <v>5.839786985701779</v>
      </c>
      <c r="S35">
        <v>10.099631601984241</v>
      </c>
      <c r="T35">
        <v>69.607460971695346</v>
      </c>
      <c r="U35" s="114">
        <f t="shared" si="2"/>
        <v>274.14999999999998</v>
      </c>
      <c r="V35" s="112">
        <f t="shared" si="3"/>
        <v>0</v>
      </c>
      <c r="Y35">
        <f>BAWANA!AW35+BAWANA!AX35</f>
        <v>13.85</v>
      </c>
      <c r="Z35">
        <f>BAWANA!BD35+BAWANA!BE35</f>
        <v>32</v>
      </c>
      <c r="AA35">
        <f>BAWANA!X35+BAWANA!Y35</f>
        <v>13.85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70</v>
      </c>
      <c r="D36">
        <f>BAWANA!AL36</f>
        <v>274.14999999999998</v>
      </c>
      <c r="E36">
        <f>BAWANA!AM36</f>
        <v>0</v>
      </c>
      <c r="F36">
        <f t="shared" si="4"/>
        <v>312</v>
      </c>
      <c r="G36">
        <f t="shared" si="5"/>
        <v>274.14999999999998</v>
      </c>
      <c r="H36" s="112"/>
      <c r="I36">
        <f>BRPL_EOD!AI36+BRPL_EOD!AJ36</f>
        <v>133.61000000000001</v>
      </c>
      <c r="J36">
        <f>BYPL_EOD!AI36+BYPL_EOD!AJ36</f>
        <v>55</v>
      </c>
      <c r="K36">
        <f>MES_EOD!AI36+MES_EOD!AJ36</f>
        <v>5.84</v>
      </c>
      <c r="L36">
        <f>NDMC_EOD!AI36+NDMC_EOD!AJ36</f>
        <v>10.1</v>
      </c>
      <c r="M36">
        <f>TPDDL_EOD!AI36+TPDDL_EOD!AJ36</f>
        <v>69.61</v>
      </c>
      <c r="N36">
        <f t="shared" si="0"/>
        <v>274.16000000000003</v>
      </c>
      <c r="O36" s="112">
        <f t="shared" si="1"/>
        <v>-1.0000000000047748E-2</v>
      </c>
      <c r="P36">
        <v>133.60512656842718</v>
      </c>
      <c r="Q36">
        <v>54.997993872191408</v>
      </c>
      <c r="R36">
        <v>5.839786985701779</v>
      </c>
      <c r="S36">
        <v>10.099631601984241</v>
      </c>
      <c r="T36">
        <v>69.607460971695346</v>
      </c>
      <c r="U36" s="114">
        <f t="shared" si="2"/>
        <v>274.14999999999998</v>
      </c>
      <c r="V36" s="112">
        <f t="shared" si="3"/>
        <v>0</v>
      </c>
      <c r="Y36">
        <f>BAWANA!AW36+BAWANA!AX36</f>
        <v>13.85</v>
      </c>
      <c r="Z36">
        <f>BAWANA!BD36+BAWANA!BE36</f>
        <v>32</v>
      </c>
      <c r="AA36">
        <f>BAWANA!X36+BAWANA!Y36</f>
        <v>13.85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70</v>
      </c>
      <c r="D37">
        <f>BAWANA!AL37</f>
        <v>274.14999999999998</v>
      </c>
      <c r="E37">
        <f>BAWANA!AM37</f>
        <v>0</v>
      </c>
      <c r="F37">
        <f t="shared" si="4"/>
        <v>312</v>
      </c>
      <c r="G37">
        <f t="shared" si="5"/>
        <v>274.14999999999998</v>
      </c>
      <c r="H37" s="112"/>
      <c r="I37">
        <f>BRPL_EOD!AI37+BRPL_EOD!AJ37</f>
        <v>133.61000000000001</v>
      </c>
      <c r="J37">
        <f>BYPL_EOD!AI37+BYPL_EOD!AJ37</f>
        <v>55</v>
      </c>
      <c r="K37">
        <f>MES_EOD!AI37+MES_EOD!AJ37</f>
        <v>5.84</v>
      </c>
      <c r="L37">
        <f>NDMC_EOD!AI37+NDMC_EOD!AJ37</f>
        <v>10.1</v>
      </c>
      <c r="M37">
        <f>TPDDL_EOD!AI37+TPDDL_EOD!AJ37</f>
        <v>69.61</v>
      </c>
      <c r="N37">
        <f t="shared" si="0"/>
        <v>274.16000000000003</v>
      </c>
      <c r="O37" s="112">
        <f t="shared" si="1"/>
        <v>-1.0000000000047748E-2</v>
      </c>
      <c r="P37">
        <v>133.60512656842718</v>
      </c>
      <c r="Q37">
        <v>54.997993872191408</v>
      </c>
      <c r="R37">
        <v>5.839786985701779</v>
      </c>
      <c r="S37">
        <v>10.099631601984241</v>
      </c>
      <c r="T37">
        <v>69.607460971695346</v>
      </c>
      <c r="U37" s="114">
        <f t="shared" si="2"/>
        <v>274.14999999999998</v>
      </c>
      <c r="V37" s="112">
        <f t="shared" si="3"/>
        <v>0</v>
      </c>
      <c r="Y37">
        <f>BAWANA!AW37+BAWANA!AX37</f>
        <v>13.85</v>
      </c>
      <c r="Z37">
        <f>BAWANA!BD37+BAWANA!BE37</f>
        <v>32</v>
      </c>
      <c r="AA37">
        <f>BAWANA!X37+BAWANA!Y37</f>
        <v>13.85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70</v>
      </c>
      <c r="D38">
        <f>BAWANA!AL38</f>
        <v>274.14999999999998</v>
      </c>
      <c r="E38">
        <f>BAWANA!AM38</f>
        <v>0</v>
      </c>
      <c r="F38">
        <f t="shared" si="4"/>
        <v>312</v>
      </c>
      <c r="G38">
        <f t="shared" si="5"/>
        <v>274.14999999999998</v>
      </c>
      <c r="H38" s="112"/>
      <c r="I38">
        <f>BRPL_EOD!AI38+BRPL_EOD!AJ38</f>
        <v>133.61000000000001</v>
      </c>
      <c r="J38">
        <f>BYPL_EOD!AI38+BYPL_EOD!AJ38</f>
        <v>55</v>
      </c>
      <c r="K38">
        <f>MES_EOD!AI38+MES_EOD!AJ38</f>
        <v>5.84</v>
      </c>
      <c r="L38">
        <f>NDMC_EOD!AI38+NDMC_EOD!AJ38</f>
        <v>10.1</v>
      </c>
      <c r="M38">
        <f>TPDDL_EOD!AI38+TPDDL_EOD!AJ38</f>
        <v>69.61</v>
      </c>
      <c r="N38">
        <f t="shared" si="0"/>
        <v>274.16000000000003</v>
      </c>
      <c r="O38" s="112">
        <f t="shared" si="1"/>
        <v>-1.0000000000047748E-2</v>
      </c>
      <c r="P38">
        <v>133.60512656842718</v>
      </c>
      <c r="Q38">
        <v>54.997993872191408</v>
      </c>
      <c r="R38">
        <v>5.839786985701779</v>
      </c>
      <c r="S38">
        <v>10.099631601984241</v>
      </c>
      <c r="T38">
        <v>69.607460971695346</v>
      </c>
      <c r="U38" s="114">
        <f t="shared" si="2"/>
        <v>274.14999999999998</v>
      </c>
      <c r="V38" s="112">
        <f t="shared" si="3"/>
        <v>0</v>
      </c>
      <c r="Y38">
        <f>BAWANA!AW38+BAWANA!AX38</f>
        <v>13.85</v>
      </c>
      <c r="Z38">
        <f>BAWANA!BD38+BAWANA!BE38</f>
        <v>32</v>
      </c>
      <c r="AA38">
        <f>BAWANA!X38+BAWANA!Y38</f>
        <v>13.85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70</v>
      </c>
      <c r="D39">
        <f>BAWANA!AL39</f>
        <v>274.14999999999998</v>
      </c>
      <c r="E39">
        <f>BAWANA!AM39</f>
        <v>0</v>
      </c>
      <c r="F39">
        <f t="shared" si="4"/>
        <v>312</v>
      </c>
      <c r="G39">
        <f t="shared" si="5"/>
        <v>274.14999999999998</v>
      </c>
      <c r="H39" s="112"/>
      <c r="I39">
        <f>BRPL_EOD!AI39+BRPL_EOD!AJ39</f>
        <v>133.61000000000001</v>
      </c>
      <c r="J39">
        <f>BYPL_EOD!AI39+BYPL_EOD!AJ39</f>
        <v>55</v>
      </c>
      <c r="K39">
        <f>MES_EOD!AI39+MES_EOD!AJ39</f>
        <v>5.84</v>
      </c>
      <c r="L39">
        <f>NDMC_EOD!AI39+NDMC_EOD!AJ39</f>
        <v>10.1</v>
      </c>
      <c r="M39">
        <f>TPDDL_EOD!AI39+TPDDL_EOD!AJ39</f>
        <v>69.61</v>
      </c>
      <c r="N39">
        <f t="shared" si="0"/>
        <v>274.16000000000003</v>
      </c>
      <c r="O39" s="112">
        <f t="shared" si="1"/>
        <v>-1.0000000000047748E-2</v>
      </c>
      <c r="P39">
        <v>133.60512656842718</v>
      </c>
      <c r="Q39">
        <v>54.997993872191408</v>
      </c>
      <c r="R39">
        <v>5.839786985701779</v>
      </c>
      <c r="S39">
        <v>10.099631601984241</v>
      </c>
      <c r="T39">
        <v>69.607460971695346</v>
      </c>
      <c r="U39" s="114">
        <f t="shared" si="2"/>
        <v>274.14999999999998</v>
      </c>
      <c r="V39" s="112">
        <f t="shared" si="3"/>
        <v>0</v>
      </c>
      <c r="Y39">
        <f>BAWANA!AW39+BAWANA!AX39</f>
        <v>13.85</v>
      </c>
      <c r="Z39">
        <f>BAWANA!BD39+BAWANA!BE39</f>
        <v>32</v>
      </c>
      <c r="AA39">
        <f>BAWANA!X39+BAWANA!Y39</f>
        <v>13.85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70</v>
      </c>
      <c r="D40">
        <f>BAWANA!AL40</f>
        <v>274.14999999999998</v>
      </c>
      <c r="E40">
        <f>BAWANA!AM40</f>
        <v>0</v>
      </c>
      <c r="F40">
        <f t="shared" si="4"/>
        <v>312</v>
      </c>
      <c r="G40">
        <f t="shared" si="5"/>
        <v>274.14999999999998</v>
      </c>
      <c r="H40" s="112"/>
      <c r="I40">
        <f>BRPL_EOD!AI40+BRPL_EOD!AJ40</f>
        <v>133.61000000000001</v>
      </c>
      <c r="J40">
        <f>BYPL_EOD!AI40+BYPL_EOD!AJ40</f>
        <v>55</v>
      </c>
      <c r="K40">
        <f>MES_EOD!AI40+MES_EOD!AJ40</f>
        <v>5.84</v>
      </c>
      <c r="L40">
        <f>NDMC_EOD!AI40+NDMC_EOD!AJ40</f>
        <v>10.1</v>
      </c>
      <c r="M40">
        <f>TPDDL_EOD!AI40+TPDDL_EOD!AJ40</f>
        <v>69.61</v>
      </c>
      <c r="N40">
        <f t="shared" si="0"/>
        <v>274.16000000000003</v>
      </c>
      <c r="O40" s="112">
        <f t="shared" si="1"/>
        <v>-1.0000000000047748E-2</v>
      </c>
      <c r="P40">
        <v>133.60512656842718</v>
      </c>
      <c r="Q40">
        <v>54.997993872191408</v>
      </c>
      <c r="R40">
        <v>5.839786985701779</v>
      </c>
      <c r="S40">
        <v>10.099631601984241</v>
      </c>
      <c r="T40">
        <v>69.607460971695346</v>
      </c>
      <c r="U40" s="114">
        <f t="shared" si="2"/>
        <v>274.14999999999998</v>
      </c>
      <c r="V40" s="112">
        <f t="shared" si="3"/>
        <v>0</v>
      </c>
      <c r="Y40">
        <f>BAWANA!AW40+BAWANA!AX40</f>
        <v>13.85</v>
      </c>
      <c r="Z40">
        <f>BAWANA!BD40+BAWANA!BE40</f>
        <v>32</v>
      </c>
      <c r="AA40">
        <f>BAWANA!X40+BAWANA!Y40</f>
        <v>13.85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70</v>
      </c>
      <c r="D41">
        <f>BAWANA!AL41</f>
        <v>274.14999999999998</v>
      </c>
      <c r="E41">
        <f>BAWANA!AM41</f>
        <v>0</v>
      </c>
      <c r="F41">
        <f t="shared" si="4"/>
        <v>312</v>
      </c>
      <c r="G41">
        <f t="shared" si="5"/>
        <v>274.14999999999998</v>
      </c>
      <c r="H41" s="112"/>
      <c r="I41">
        <f>BRPL_EOD!AI41+BRPL_EOD!AJ41</f>
        <v>133.61000000000001</v>
      </c>
      <c r="J41">
        <f>BYPL_EOD!AI41+BYPL_EOD!AJ41</f>
        <v>55</v>
      </c>
      <c r="K41">
        <f>MES_EOD!AI41+MES_EOD!AJ41</f>
        <v>5.84</v>
      </c>
      <c r="L41">
        <f>NDMC_EOD!AI41+NDMC_EOD!AJ41</f>
        <v>10.1</v>
      </c>
      <c r="M41">
        <f>TPDDL_EOD!AI41+TPDDL_EOD!AJ41</f>
        <v>69.61</v>
      </c>
      <c r="N41">
        <f t="shared" si="0"/>
        <v>274.16000000000003</v>
      </c>
      <c r="O41" s="112">
        <f t="shared" si="1"/>
        <v>-1.0000000000047748E-2</v>
      </c>
      <c r="P41">
        <v>133.60512656842718</v>
      </c>
      <c r="Q41">
        <v>54.997993872191408</v>
      </c>
      <c r="R41">
        <v>5.839786985701779</v>
      </c>
      <c r="S41">
        <v>10.099631601984241</v>
      </c>
      <c r="T41">
        <v>69.607460971695346</v>
      </c>
      <c r="U41" s="114">
        <f t="shared" si="2"/>
        <v>274.14999999999998</v>
      </c>
      <c r="V41" s="112">
        <f t="shared" si="3"/>
        <v>0</v>
      </c>
      <c r="Y41">
        <f>BAWANA!AW41+BAWANA!AX41</f>
        <v>13.85</v>
      </c>
      <c r="Z41">
        <f>BAWANA!BD41+BAWANA!BE41</f>
        <v>32</v>
      </c>
      <c r="AA41">
        <f>BAWANA!X41+BAWANA!Y41</f>
        <v>13.85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70</v>
      </c>
      <c r="D42">
        <f>BAWANA!AL42</f>
        <v>274.14999999999998</v>
      </c>
      <c r="E42">
        <f>BAWANA!AM42</f>
        <v>0</v>
      </c>
      <c r="F42">
        <f t="shared" si="4"/>
        <v>312</v>
      </c>
      <c r="G42">
        <f t="shared" si="5"/>
        <v>274.14999999999998</v>
      </c>
      <c r="H42" s="112"/>
      <c r="I42">
        <f>BRPL_EOD!AI42+BRPL_EOD!AJ42</f>
        <v>133.61000000000001</v>
      </c>
      <c r="J42">
        <f>BYPL_EOD!AI42+BYPL_EOD!AJ42</f>
        <v>55</v>
      </c>
      <c r="K42">
        <f>MES_EOD!AI42+MES_EOD!AJ42</f>
        <v>5.84</v>
      </c>
      <c r="L42">
        <f>NDMC_EOD!AI42+NDMC_EOD!AJ42</f>
        <v>10.1</v>
      </c>
      <c r="M42">
        <f>TPDDL_EOD!AI42+TPDDL_EOD!AJ42</f>
        <v>69.61</v>
      </c>
      <c r="N42">
        <f t="shared" si="0"/>
        <v>274.16000000000003</v>
      </c>
      <c r="O42" s="112">
        <f t="shared" si="1"/>
        <v>-1.0000000000047748E-2</v>
      </c>
      <c r="P42">
        <v>133.60512656842718</v>
      </c>
      <c r="Q42">
        <v>54.997993872191408</v>
      </c>
      <c r="R42">
        <v>5.839786985701779</v>
      </c>
      <c r="S42">
        <v>10.099631601984241</v>
      </c>
      <c r="T42">
        <v>69.607460971695346</v>
      </c>
      <c r="U42" s="114">
        <f t="shared" si="2"/>
        <v>274.14999999999998</v>
      </c>
      <c r="V42" s="112">
        <f t="shared" si="3"/>
        <v>0</v>
      </c>
      <c r="Y42">
        <f>BAWANA!AW42+BAWANA!AX42</f>
        <v>13.85</v>
      </c>
      <c r="Z42">
        <f>BAWANA!BD42+BAWANA!BE42</f>
        <v>32</v>
      </c>
      <c r="AA42">
        <f>BAWANA!X42+BAWANA!Y42</f>
        <v>13.85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70</v>
      </c>
      <c r="D43">
        <f>BAWANA!AL43</f>
        <v>279</v>
      </c>
      <c r="E43">
        <f>BAWANA!AM43</f>
        <v>0</v>
      </c>
      <c r="F43">
        <f t="shared" si="4"/>
        <v>312</v>
      </c>
      <c r="G43">
        <f t="shared" si="5"/>
        <v>279</v>
      </c>
      <c r="H43" s="112"/>
      <c r="I43">
        <f>BRPL_EOD!AI43+BRPL_EOD!AJ43</f>
        <v>133.61000000000001</v>
      </c>
      <c r="J43">
        <f>BYPL_EOD!AI43+BYPL_EOD!AJ43</f>
        <v>55</v>
      </c>
      <c r="K43">
        <f>MES_EOD!AI43+MES_EOD!AJ43</f>
        <v>5.84</v>
      </c>
      <c r="L43">
        <f>NDMC_EOD!AI43+NDMC_EOD!AJ43</f>
        <v>14.95</v>
      </c>
      <c r="M43">
        <f>TPDDL_EOD!AI43+TPDDL_EOD!AJ43</f>
        <v>69.61</v>
      </c>
      <c r="N43">
        <f t="shared" si="0"/>
        <v>279.01</v>
      </c>
      <c r="O43" s="112">
        <f t="shared" si="1"/>
        <v>-9.9999999999909051E-3</v>
      </c>
      <c r="P43">
        <v>133.60521128274974</v>
      </c>
      <c r="Q43">
        <v>54.998028744489446</v>
      </c>
      <c r="R43">
        <v>5.8397906885057882</v>
      </c>
      <c r="S43">
        <v>14.949464176911222</v>
      </c>
      <c r="T43">
        <v>69.607505107343826</v>
      </c>
      <c r="U43" s="114">
        <f t="shared" si="2"/>
        <v>279</v>
      </c>
      <c r="V43" s="112">
        <f t="shared" si="3"/>
        <v>0</v>
      </c>
      <c r="Y43">
        <f>BAWANA!AW43+BAWANA!AX43</f>
        <v>20.5</v>
      </c>
      <c r="Z43">
        <f>BAWANA!BD43+BAWANA!BE43</f>
        <v>20.5</v>
      </c>
      <c r="AA43">
        <f>BAWANA!X43+BAWANA!Y43</f>
        <v>20.5</v>
      </c>
      <c r="AB43">
        <f>BAWANA!AE43+BAWANA!AF43</f>
        <v>20.5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70</v>
      </c>
      <c r="D44">
        <f>BAWANA!AL44</f>
        <v>279</v>
      </c>
      <c r="E44">
        <f>BAWANA!AM44</f>
        <v>0</v>
      </c>
      <c r="F44">
        <f t="shared" si="4"/>
        <v>312</v>
      </c>
      <c r="G44">
        <f t="shared" si="5"/>
        <v>279</v>
      </c>
      <c r="H44" s="112"/>
      <c r="I44">
        <f>BRPL_EOD!AI44+BRPL_EOD!AJ44</f>
        <v>133.61000000000001</v>
      </c>
      <c r="J44">
        <f>BYPL_EOD!AI44+BYPL_EOD!AJ44</f>
        <v>55</v>
      </c>
      <c r="K44">
        <f>MES_EOD!AI44+MES_EOD!AJ44</f>
        <v>5.84</v>
      </c>
      <c r="L44">
        <f>NDMC_EOD!AI44+NDMC_EOD!AJ44</f>
        <v>14.95</v>
      </c>
      <c r="M44">
        <f>TPDDL_EOD!AI44+TPDDL_EOD!AJ44</f>
        <v>69.61</v>
      </c>
      <c r="N44">
        <f t="shared" si="0"/>
        <v>279.01</v>
      </c>
      <c r="O44" s="112">
        <f t="shared" si="1"/>
        <v>-9.9999999999909051E-3</v>
      </c>
      <c r="P44">
        <v>133.60521128274974</v>
      </c>
      <c r="Q44">
        <v>54.998028744489446</v>
      </c>
      <c r="R44">
        <v>5.8397906885057882</v>
      </c>
      <c r="S44">
        <v>14.949464176911222</v>
      </c>
      <c r="T44">
        <v>69.607505107343826</v>
      </c>
      <c r="U44" s="114">
        <f t="shared" si="2"/>
        <v>279</v>
      </c>
      <c r="V44" s="112">
        <f t="shared" si="3"/>
        <v>0</v>
      </c>
      <c r="Y44">
        <f>BAWANA!AW44+BAWANA!AX44</f>
        <v>20.5</v>
      </c>
      <c r="Z44">
        <f>BAWANA!BD44+BAWANA!BE44</f>
        <v>20.5</v>
      </c>
      <c r="AA44">
        <f>BAWANA!X44+BAWANA!Y44</f>
        <v>20.5</v>
      </c>
      <c r="AB44">
        <f>BAWANA!AE44+BAWANA!AF44</f>
        <v>20.5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70</v>
      </c>
      <c r="D45">
        <f>BAWANA!AL45</f>
        <v>279</v>
      </c>
      <c r="E45">
        <f>BAWANA!AM45</f>
        <v>0</v>
      </c>
      <c r="F45">
        <f t="shared" si="4"/>
        <v>312</v>
      </c>
      <c r="G45">
        <f t="shared" si="5"/>
        <v>279</v>
      </c>
      <c r="H45" s="112"/>
      <c r="I45">
        <f>BRPL_EOD!AI45+BRPL_EOD!AJ45</f>
        <v>133.61000000000001</v>
      </c>
      <c r="J45">
        <f>BYPL_EOD!AI45+BYPL_EOD!AJ45</f>
        <v>55</v>
      </c>
      <c r="K45">
        <f>MES_EOD!AI45+MES_EOD!AJ45</f>
        <v>5.84</v>
      </c>
      <c r="L45">
        <f>NDMC_EOD!AI45+NDMC_EOD!AJ45</f>
        <v>14.95</v>
      </c>
      <c r="M45">
        <f>TPDDL_EOD!AI45+TPDDL_EOD!AJ45</f>
        <v>69.61</v>
      </c>
      <c r="N45">
        <f t="shared" si="0"/>
        <v>279.01</v>
      </c>
      <c r="O45" s="112">
        <f t="shared" si="1"/>
        <v>-9.9999999999909051E-3</v>
      </c>
      <c r="P45">
        <v>133.60521128274974</v>
      </c>
      <c r="Q45">
        <v>54.998028744489446</v>
      </c>
      <c r="R45">
        <v>5.8397906885057882</v>
      </c>
      <c r="S45">
        <v>14.949464176911222</v>
      </c>
      <c r="T45">
        <v>69.607505107343826</v>
      </c>
      <c r="U45" s="114">
        <f t="shared" si="2"/>
        <v>279</v>
      </c>
      <c r="V45" s="112">
        <f t="shared" si="3"/>
        <v>0</v>
      </c>
      <c r="Y45">
        <f>BAWANA!AW45+BAWANA!AX45</f>
        <v>20.5</v>
      </c>
      <c r="Z45">
        <f>BAWANA!BD45+BAWANA!BE45</f>
        <v>20.5</v>
      </c>
      <c r="AA45">
        <f>BAWANA!X45+BAWANA!Y45</f>
        <v>20.5</v>
      </c>
      <c r="AB45">
        <f>BAWANA!AE45+BAWANA!AF45</f>
        <v>20.5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70</v>
      </c>
      <c r="D46">
        <f>BAWANA!AL46</f>
        <v>279</v>
      </c>
      <c r="E46">
        <f>BAWANA!AM46</f>
        <v>0</v>
      </c>
      <c r="F46">
        <f t="shared" si="4"/>
        <v>312</v>
      </c>
      <c r="G46">
        <f t="shared" si="5"/>
        <v>279</v>
      </c>
      <c r="H46" s="112"/>
      <c r="I46">
        <f>BRPL_EOD!AI46+BRPL_EOD!AJ46</f>
        <v>133.61000000000001</v>
      </c>
      <c r="J46">
        <f>BYPL_EOD!AI46+BYPL_EOD!AJ46</f>
        <v>55</v>
      </c>
      <c r="K46">
        <f>MES_EOD!AI46+MES_EOD!AJ46</f>
        <v>5.84</v>
      </c>
      <c r="L46">
        <f>NDMC_EOD!AI46+NDMC_EOD!AJ46</f>
        <v>14.95</v>
      </c>
      <c r="M46">
        <f>TPDDL_EOD!AI46+TPDDL_EOD!AJ46</f>
        <v>69.61</v>
      </c>
      <c r="N46">
        <f t="shared" si="0"/>
        <v>279.01</v>
      </c>
      <c r="O46" s="112">
        <f t="shared" si="1"/>
        <v>-9.9999999999909051E-3</v>
      </c>
      <c r="P46">
        <v>133.60521128274974</v>
      </c>
      <c r="Q46">
        <v>54.998028744489446</v>
      </c>
      <c r="R46">
        <v>5.8397906885057882</v>
      </c>
      <c r="S46">
        <v>14.949464176911222</v>
      </c>
      <c r="T46">
        <v>69.607505107343826</v>
      </c>
      <c r="U46" s="114">
        <f t="shared" si="2"/>
        <v>279</v>
      </c>
      <c r="V46" s="112">
        <f t="shared" si="3"/>
        <v>0</v>
      </c>
      <c r="Y46">
        <f>BAWANA!AW46+BAWANA!AX46</f>
        <v>20.5</v>
      </c>
      <c r="Z46">
        <f>BAWANA!BD46+BAWANA!BE46</f>
        <v>20.5</v>
      </c>
      <c r="AA46">
        <f>BAWANA!X46+BAWANA!Y46</f>
        <v>20.5</v>
      </c>
      <c r="AB46">
        <f>BAWANA!AE46+BAWANA!AF46</f>
        <v>20.5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70</v>
      </c>
      <c r="D47">
        <f>BAWANA!AL47</f>
        <v>279</v>
      </c>
      <c r="E47">
        <f>BAWANA!AM47</f>
        <v>0</v>
      </c>
      <c r="F47">
        <f t="shared" si="4"/>
        <v>312</v>
      </c>
      <c r="G47">
        <f t="shared" si="5"/>
        <v>279</v>
      </c>
      <c r="H47" s="112"/>
      <c r="I47">
        <f>BRPL_EOD!AI47+BRPL_EOD!AJ47</f>
        <v>133.61000000000001</v>
      </c>
      <c r="J47">
        <f>BYPL_EOD!AI47+BYPL_EOD!AJ47</f>
        <v>55</v>
      </c>
      <c r="K47">
        <f>MES_EOD!AI47+MES_EOD!AJ47</f>
        <v>5.84</v>
      </c>
      <c r="L47">
        <f>NDMC_EOD!AI47+NDMC_EOD!AJ47</f>
        <v>14.95</v>
      </c>
      <c r="M47">
        <f>TPDDL_EOD!AI47+TPDDL_EOD!AJ47</f>
        <v>69.61</v>
      </c>
      <c r="N47">
        <f t="shared" si="0"/>
        <v>279.01</v>
      </c>
      <c r="O47" s="112">
        <f t="shared" si="1"/>
        <v>-9.9999999999909051E-3</v>
      </c>
      <c r="P47">
        <v>133.60521128274974</v>
      </c>
      <c r="Q47">
        <v>54.998028744489446</v>
      </c>
      <c r="R47">
        <v>5.8397906885057882</v>
      </c>
      <c r="S47">
        <v>14.949464176911222</v>
      </c>
      <c r="T47">
        <v>69.607505107343826</v>
      </c>
      <c r="U47" s="114">
        <f t="shared" si="2"/>
        <v>279</v>
      </c>
      <c r="V47" s="112">
        <f t="shared" si="3"/>
        <v>0</v>
      </c>
      <c r="Y47">
        <f>BAWANA!AW47+BAWANA!AX47</f>
        <v>20.5</v>
      </c>
      <c r="Z47">
        <f>BAWANA!BD47+BAWANA!BE47</f>
        <v>20.5</v>
      </c>
      <c r="AA47">
        <f>BAWANA!X47+BAWANA!Y47</f>
        <v>20.5</v>
      </c>
      <c r="AB47">
        <f>BAWANA!AE47+BAWANA!AF47</f>
        <v>20.5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70</v>
      </c>
      <c r="D48">
        <f>BAWANA!AL48</f>
        <v>279</v>
      </c>
      <c r="E48">
        <f>BAWANA!AM48</f>
        <v>0</v>
      </c>
      <c r="F48">
        <f t="shared" si="4"/>
        <v>312</v>
      </c>
      <c r="G48">
        <f t="shared" si="5"/>
        <v>279</v>
      </c>
      <c r="H48" s="112"/>
      <c r="I48">
        <f>BRPL_EOD!AI48+BRPL_EOD!AJ48</f>
        <v>133.61000000000001</v>
      </c>
      <c r="J48">
        <f>BYPL_EOD!AI48+BYPL_EOD!AJ48</f>
        <v>55</v>
      </c>
      <c r="K48">
        <f>MES_EOD!AI48+MES_EOD!AJ48</f>
        <v>5.84</v>
      </c>
      <c r="L48">
        <f>NDMC_EOD!AI48+NDMC_EOD!AJ48</f>
        <v>14.95</v>
      </c>
      <c r="M48">
        <f>TPDDL_EOD!AI48+TPDDL_EOD!AJ48</f>
        <v>69.61</v>
      </c>
      <c r="N48">
        <f t="shared" si="0"/>
        <v>279.01</v>
      </c>
      <c r="O48" s="112">
        <f t="shared" si="1"/>
        <v>-9.9999999999909051E-3</v>
      </c>
      <c r="P48">
        <v>133.60521128274974</v>
      </c>
      <c r="Q48">
        <v>54.998028744489446</v>
      </c>
      <c r="R48">
        <v>5.8397906885057882</v>
      </c>
      <c r="S48">
        <v>14.949464176911222</v>
      </c>
      <c r="T48">
        <v>69.607505107343826</v>
      </c>
      <c r="U48" s="114">
        <f t="shared" si="2"/>
        <v>279</v>
      </c>
      <c r="V48" s="112">
        <f t="shared" si="3"/>
        <v>0</v>
      </c>
      <c r="Y48">
        <f>BAWANA!AW48+BAWANA!AX48</f>
        <v>20.5</v>
      </c>
      <c r="Z48">
        <f>BAWANA!BD48+BAWANA!BE48</f>
        <v>20.5</v>
      </c>
      <c r="AA48">
        <f>BAWANA!X48+BAWANA!Y48</f>
        <v>20.5</v>
      </c>
      <c r="AB48">
        <f>BAWANA!AE48+BAWANA!AF48</f>
        <v>20.5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70</v>
      </c>
      <c r="D49">
        <f>BAWANA!AL49</f>
        <v>279</v>
      </c>
      <c r="E49">
        <f>BAWANA!AM49</f>
        <v>0</v>
      </c>
      <c r="F49">
        <f t="shared" si="4"/>
        <v>312</v>
      </c>
      <c r="G49">
        <f t="shared" si="5"/>
        <v>279</v>
      </c>
      <c r="H49" s="112"/>
      <c r="I49">
        <f>BRPL_EOD!AI49+BRPL_EOD!AJ49</f>
        <v>133.61000000000001</v>
      </c>
      <c r="J49">
        <f>BYPL_EOD!AI49+BYPL_EOD!AJ49</f>
        <v>55</v>
      </c>
      <c r="K49">
        <f>MES_EOD!AI49+MES_EOD!AJ49</f>
        <v>5.84</v>
      </c>
      <c r="L49">
        <f>NDMC_EOD!AI49+NDMC_EOD!AJ49</f>
        <v>14.95</v>
      </c>
      <c r="M49">
        <f>TPDDL_EOD!AI49+TPDDL_EOD!AJ49</f>
        <v>69.61</v>
      </c>
      <c r="N49">
        <f t="shared" si="0"/>
        <v>279.01</v>
      </c>
      <c r="O49" s="112">
        <f t="shared" si="1"/>
        <v>-9.9999999999909051E-3</v>
      </c>
      <c r="P49">
        <v>133.60521128274974</v>
      </c>
      <c r="Q49">
        <v>54.998028744489446</v>
      </c>
      <c r="R49">
        <v>5.8397906885057882</v>
      </c>
      <c r="S49">
        <v>14.949464176911222</v>
      </c>
      <c r="T49">
        <v>69.607505107343826</v>
      </c>
      <c r="U49" s="114">
        <f t="shared" si="2"/>
        <v>279</v>
      </c>
      <c r="V49" s="112">
        <f t="shared" si="3"/>
        <v>0</v>
      </c>
      <c r="Y49">
        <f>BAWANA!AW49+BAWANA!AX49</f>
        <v>20.5</v>
      </c>
      <c r="Z49">
        <f>BAWANA!BD49+BAWANA!BE49</f>
        <v>20.5</v>
      </c>
      <c r="AA49">
        <f>BAWANA!X49+BAWANA!Y49</f>
        <v>20.5</v>
      </c>
      <c r="AB49">
        <f>BAWANA!AE49+BAWANA!AF49</f>
        <v>20.5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70</v>
      </c>
      <c r="D50">
        <f>BAWANA!AL50</f>
        <v>279</v>
      </c>
      <c r="E50">
        <f>BAWANA!AM50</f>
        <v>0</v>
      </c>
      <c r="F50">
        <f t="shared" si="4"/>
        <v>312</v>
      </c>
      <c r="G50">
        <f t="shared" si="5"/>
        <v>279</v>
      </c>
      <c r="H50" s="112"/>
      <c r="I50">
        <f>BRPL_EOD!AI50+BRPL_EOD!AJ50</f>
        <v>133.61000000000001</v>
      </c>
      <c r="J50">
        <f>BYPL_EOD!AI50+BYPL_EOD!AJ50</f>
        <v>55</v>
      </c>
      <c r="K50">
        <f>MES_EOD!AI50+MES_EOD!AJ50</f>
        <v>5.84</v>
      </c>
      <c r="L50">
        <f>NDMC_EOD!AI50+NDMC_EOD!AJ50</f>
        <v>14.95</v>
      </c>
      <c r="M50">
        <f>TPDDL_EOD!AI50+TPDDL_EOD!AJ50</f>
        <v>69.61</v>
      </c>
      <c r="N50">
        <f t="shared" si="0"/>
        <v>279.01</v>
      </c>
      <c r="O50" s="112">
        <f t="shared" si="1"/>
        <v>-9.9999999999909051E-3</v>
      </c>
      <c r="P50">
        <v>133.60521128274974</v>
      </c>
      <c r="Q50">
        <v>54.998028744489446</v>
      </c>
      <c r="R50">
        <v>5.8397906885057882</v>
      </c>
      <c r="S50">
        <v>14.949464176911222</v>
      </c>
      <c r="T50">
        <v>69.607505107343826</v>
      </c>
      <c r="U50" s="114">
        <f t="shared" si="2"/>
        <v>279</v>
      </c>
      <c r="V50" s="112">
        <f t="shared" si="3"/>
        <v>0</v>
      </c>
      <c r="Y50">
        <f>BAWANA!AW50+BAWANA!AX50</f>
        <v>20.5</v>
      </c>
      <c r="Z50">
        <f>BAWANA!BD50+BAWANA!BE50</f>
        <v>20.5</v>
      </c>
      <c r="AA50">
        <f>BAWANA!X50+BAWANA!Y50</f>
        <v>20.5</v>
      </c>
      <c r="AB50">
        <f>BAWANA!AE50+BAWANA!AF50</f>
        <v>20.5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70</v>
      </c>
      <c r="D51">
        <f>BAWANA!AL51</f>
        <v>279</v>
      </c>
      <c r="E51">
        <f>BAWANA!AM51</f>
        <v>0</v>
      </c>
      <c r="F51">
        <f t="shared" si="4"/>
        <v>312</v>
      </c>
      <c r="G51">
        <f t="shared" si="5"/>
        <v>279</v>
      </c>
      <c r="H51" s="112"/>
      <c r="I51">
        <f>BRPL_EOD!AI51+BRPL_EOD!AJ51</f>
        <v>133.61000000000001</v>
      </c>
      <c r="J51">
        <f>BYPL_EOD!AI51+BYPL_EOD!AJ51</f>
        <v>55</v>
      </c>
      <c r="K51">
        <f>MES_EOD!AI51+MES_EOD!AJ51</f>
        <v>5.84</v>
      </c>
      <c r="L51">
        <f>NDMC_EOD!AI51+NDMC_EOD!AJ51</f>
        <v>14.95</v>
      </c>
      <c r="M51">
        <f>TPDDL_EOD!AI51+TPDDL_EOD!AJ51</f>
        <v>69.61</v>
      </c>
      <c r="N51">
        <f t="shared" si="0"/>
        <v>279.01</v>
      </c>
      <c r="O51" s="112">
        <f t="shared" si="1"/>
        <v>-9.9999999999909051E-3</v>
      </c>
      <c r="P51">
        <v>133.60521128274974</v>
      </c>
      <c r="Q51">
        <v>54.998028744489446</v>
      </c>
      <c r="R51">
        <v>5.8397906885057882</v>
      </c>
      <c r="S51">
        <v>14.949464176911222</v>
      </c>
      <c r="T51">
        <v>69.607505107343826</v>
      </c>
      <c r="U51" s="114">
        <f t="shared" si="2"/>
        <v>279</v>
      </c>
      <c r="V51" s="112">
        <f t="shared" si="3"/>
        <v>0</v>
      </c>
      <c r="Y51">
        <f>BAWANA!AW51+BAWANA!AX51</f>
        <v>20.5</v>
      </c>
      <c r="Z51">
        <f>BAWANA!BD51+BAWANA!BE51</f>
        <v>20.5</v>
      </c>
      <c r="AA51">
        <f>BAWANA!X51+BAWANA!Y51</f>
        <v>20.5</v>
      </c>
      <c r="AB51">
        <f>BAWANA!AE51+BAWANA!AF51</f>
        <v>20.5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70</v>
      </c>
      <c r="D52">
        <f>BAWANA!AL52</f>
        <v>279</v>
      </c>
      <c r="E52">
        <f>BAWANA!AM52</f>
        <v>0</v>
      </c>
      <c r="F52">
        <f t="shared" si="4"/>
        <v>312</v>
      </c>
      <c r="G52">
        <f t="shared" si="5"/>
        <v>279</v>
      </c>
      <c r="H52" s="112"/>
      <c r="I52">
        <f>BRPL_EOD!AI52+BRPL_EOD!AJ52</f>
        <v>133.61000000000001</v>
      </c>
      <c r="J52">
        <f>BYPL_EOD!AI52+BYPL_EOD!AJ52</f>
        <v>55</v>
      </c>
      <c r="K52">
        <f>MES_EOD!AI52+MES_EOD!AJ52</f>
        <v>5.84</v>
      </c>
      <c r="L52">
        <f>NDMC_EOD!AI52+NDMC_EOD!AJ52</f>
        <v>14.95</v>
      </c>
      <c r="M52">
        <f>TPDDL_EOD!AI52+TPDDL_EOD!AJ52</f>
        <v>69.61</v>
      </c>
      <c r="N52">
        <f t="shared" si="0"/>
        <v>279.01</v>
      </c>
      <c r="O52" s="112">
        <f t="shared" si="1"/>
        <v>-9.9999999999909051E-3</v>
      </c>
      <c r="P52">
        <v>133.60521128274974</v>
      </c>
      <c r="Q52">
        <v>54.998028744489446</v>
      </c>
      <c r="R52">
        <v>5.8397906885057882</v>
      </c>
      <c r="S52">
        <v>14.949464176911222</v>
      </c>
      <c r="T52">
        <v>69.607505107343826</v>
      </c>
      <c r="U52" s="114">
        <f t="shared" si="2"/>
        <v>279</v>
      </c>
      <c r="V52" s="112">
        <f t="shared" si="3"/>
        <v>0</v>
      </c>
      <c r="Y52">
        <f>BAWANA!AW52+BAWANA!AX52</f>
        <v>20.5</v>
      </c>
      <c r="Z52">
        <f>BAWANA!BD52+BAWANA!BE52</f>
        <v>20.5</v>
      </c>
      <c r="AA52">
        <f>BAWANA!X52+BAWANA!Y52</f>
        <v>20.5</v>
      </c>
      <c r="AB52">
        <f>BAWANA!AE52+BAWANA!AF52</f>
        <v>20.5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70</v>
      </c>
      <c r="D53">
        <f>BAWANA!AL53</f>
        <v>279</v>
      </c>
      <c r="E53">
        <f>BAWANA!AM53</f>
        <v>0</v>
      </c>
      <c r="F53">
        <f t="shared" si="4"/>
        <v>312</v>
      </c>
      <c r="G53">
        <f t="shared" si="5"/>
        <v>279</v>
      </c>
      <c r="H53" s="112"/>
      <c r="I53">
        <f>BRPL_EOD!AI53+BRPL_EOD!AJ53</f>
        <v>133.61000000000001</v>
      </c>
      <c r="J53">
        <f>BYPL_EOD!AI53+BYPL_EOD!AJ53</f>
        <v>55</v>
      </c>
      <c r="K53">
        <f>MES_EOD!AI53+MES_EOD!AJ53</f>
        <v>5.84</v>
      </c>
      <c r="L53">
        <f>NDMC_EOD!AI53+NDMC_EOD!AJ53</f>
        <v>14.95</v>
      </c>
      <c r="M53">
        <f>TPDDL_EOD!AI53+TPDDL_EOD!AJ53</f>
        <v>69.61</v>
      </c>
      <c r="N53">
        <f t="shared" si="0"/>
        <v>279.01</v>
      </c>
      <c r="O53" s="112">
        <f t="shared" si="1"/>
        <v>-9.9999999999909051E-3</v>
      </c>
      <c r="P53">
        <v>133.60521128274974</v>
      </c>
      <c r="Q53">
        <v>54.998028744489446</v>
      </c>
      <c r="R53">
        <v>5.8397906885057882</v>
      </c>
      <c r="S53">
        <v>14.949464176911222</v>
      </c>
      <c r="T53">
        <v>69.607505107343826</v>
      </c>
      <c r="U53" s="114">
        <f t="shared" si="2"/>
        <v>279</v>
      </c>
      <c r="V53" s="112">
        <f t="shared" si="3"/>
        <v>0</v>
      </c>
      <c r="Y53">
        <f>BAWANA!AW53+BAWANA!AX53</f>
        <v>20.5</v>
      </c>
      <c r="Z53">
        <f>BAWANA!BD53+BAWANA!BE53</f>
        <v>20.5</v>
      </c>
      <c r="AA53">
        <f>BAWANA!X53+BAWANA!Y53</f>
        <v>20.5</v>
      </c>
      <c r="AB53">
        <f>BAWANA!AE53+BAWANA!AF53</f>
        <v>20.5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70</v>
      </c>
      <c r="D54">
        <f>BAWANA!AL54</f>
        <v>279</v>
      </c>
      <c r="E54">
        <f>BAWANA!AM54</f>
        <v>0</v>
      </c>
      <c r="F54">
        <f t="shared" si="4"/>
        <v>312</v>
      </c>
      <c r="G54">
        <f t="shared" si="5"/>
        <v>279</v>
      </c>
      <c r="H54" s="112"/>
      <c r="I54">
        <f>BRPL_EOD!AI54+BRPL_EOD!AJ54</f>
        <v>133.61000000000001</v>
      </c>
      <c r="J54">
        <f>BYPL_EOD!AI54+BYPL_EOD!AJ54</f>
        <v>55</v>
      </c>
      <c r="K54">
        <f>MES_EOD!AI54+MES_EOD!AJ54</f>
        <v>5.84</v>
      </c>
      <c r="L54">
        <f>NDMC_EOD!AI54+NDMC_EOD!AJ54</f>
        <v>14.95</v>
      </c>
      <c r="M54">
        <f>TPDDL_EOD!AI54+TPDDL_EOD!AJ54</f>
        <v>69.61</v>
      </c>
      <c r="N54">
        <f t="shared" si="0"/>
        <v>279.01</v>
      </c>
      <c r="O54" s="112">
        <f t="shared" si="1"/>
        <v>-9.9999999999909051E-3</v>
      </c>
      <c r="P54">
        <v>133.60521128274974</v>
      </c>
      <c r="Q54">
        <v>54.998028744489446</v>
      </c>
      <c r="R54">
        <v>5.8397906885057882</v>
      </c>
      <c r="S54">
        <v>14.949464176911222</v>
      </c>
      <c r="T54">
        <v>69.607505107343826</v>
      </c>
      <c r="U54" s="114">
        <f t="shared" si="2"/>
        <v>279</v>
      </c>
      <c r="V54" s="112">
        <f t="shared" si="3"/>
        <v>0</v>
      </c>
      <c r="Y54">
        <f>BAWANA!AW54+BAWANA!AX54</f>
        <v>20.5</v>
      </c>
      <c r="Z54">
        <f>BAWANA!BD54+BAWANA!BE54</f>
        <v>20.5</v>
      </c>
      <c r="AA54">
        <f>BAWANA!X54+BAWANA!Y54</f>
        <v>20.5</v>
      </c>
      <c r="AB54">
        <f>BAWANA!AE54+BAWANA!AF54</f>
        <v>20.5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70</v>
      </c>
      <c r="D55">
        <f>BAWANA!AL55</f>
        <v>279</v>
      </c>
      <c r="E55">
        <f>BAWANA!AM55</f>
        <v>0</v>
      </c>
      <c r="F55">
        <f t="shared" si="4"/>
        <v>312</v>
      </c>
      <c r="G55">
        <f t="shared" si="5"/>
        <v>279</v>
      </c>
      <c r="H55" s="112"/>
      <c r="I55">
        <f>BRPL_EOD!AI55+BRPL_EOD!AJ55</f>
        <v>133.61000000000001</v>
      </c>
      <c r="J55">
        <f>BYPL_EOD!AI55+BYPL_EOD!AJ55</f>
        <v>55</v>
      </c>
      <c r="K55">
        <f>MES_EOD!AI55+MES_EOD!AJ55</f>
        <v>5.84</v>
      </c>
      <c r="L55">
        <f>NDMC_EOD!AI55+NDMC_EOD!AJ55</f>
        <v>14.95</v>
      </c>
      <c r="M55">
        <f>TPDDL_EOD!AI55+TPDDL_EOD!AJ55</f>
        <v>69.61</v>
      </c>
      <c r="N55">
        <f t="shared" si="0"/>
        <v>279.01</v>
      </c>
      <c r="O55" s="112">
        <f t="shared" si="1"/>
        <v>-9.9999999999909051E-3</v>
      </c>
      <c r="P55">
        <v>133.60521128274974</v>
      </c>
      <c r="Q55">
        <v>54.998028744489446</v>
      </c>
      <c r="R55">
        <v>5.8397906885057882</v>
      </c>
      <c r="S55">
        <v>14.949464176911222</v>
      </c>
      <c r="T55">
        <v>69.607505107343826</v>
      </c>
      <c r="U55" s="114">
        <f t="shared" si="2"/>
        <v>279</v>
      </c>
      <c r="V55" s="112">
        <f t="shared" si="3"/>
        <v>0</v>
      </c>
      <c r="Y55">
        <f>BAWANA!AW55+BAWANA!AX55</f>
        <v>20.5</v>
      </c>
      <c r="Z55">
        <f>BAWANA!BD55+BAWANA!BE55</f>
        <v>20.5</v>
      </c>
      <c r="AA55">
        <f>BAWANA!X55+BAWANA!Y55</f>
        <v>20.5</v>
      </c>
      <c r="AB55">
        <f>BAWANA!AE55+BAWANA!AF55</f>
        <v>20.5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70</v>
      </c>
      <c r="D56">
        <f>BAWANA!AL56</f>
        <v>279</v>
      </c>
      <c r="E56">
        <f>BAWANA!AM56</f>
        <v>0</v>
      </c>
      <c r="F56">
        <f t="shared" si="4"/>
        <v>312</v>
      </c>
      <c r="G56">
        <f t="shared" si="5"/>
        <v>279</v>
      </c>
      <c r="H56" s="112"/>
      <c r="I56">
        <f>BRPL_EOD!AI56+BRPL_EOD!AJ56</f>
        <v>133.61000000000001</v>
      </c>
      <c r="J56">
        <f>BYPL_EOD!AI56+BYPL_EOD!AJ56</f>
        <v>55</v>
      </c>
      <c r="K56">
        <f>MES_EOD!AI56+MES_EOD!AJ56</f>
        <v>5.84</v>
      </c>
      <c r="L56">
        <f>NDMC_EOD!AI56+NDMC_EOD!AJ56</f>
        <v>14.95</v>
      </c>
      <c r="M56">
        <f>TPDDL_EOD!AI56+TPDDL_EOD!AJ56</f>
        <v>69.61</v>
      </c>
      <c r="N56">
        <f t="shared" si="0"/>
        <v>279.01</v>
      </c>
      <c r="O56" s="112">
        <f t="shared" si="1"/>
        <v>-9.9999999999909051E-3</v>
      </c>
      <c r="P56">
        <v>133.60521128274974</v>
      </c>
      <c r="Q56">
        <v>54.998028744489446</v>
      </c>
      <c r="R56">
        <v>5.8397906885057882</v>
      </c>
      <c r="S56">
        <v>14.949464176911222</v>
      </c>
      <c r="T56">
        <v>69.607505107343826</v>
      </c>
      <c r="U56" s="114">
        <f t="shared" si="2"/>
        <v>279</v>
      </c>
      <c r="V56" s="112">
        <f t="shared" si="3"/>
        <v>0</v>
      </c>
      <c r="Y56">
        <f>BAWANA!AW56+BAWANA!AX56</f>
        <v>20.5</v>
      </c>
      <c r="Z56">
        <f>BAWANA!BD56+BAWANA!BE56</f>
        <v>20.5</v>
      </c>
      <c r="AA56">
        <f>BAWANA!X56+BAWANA!Y56</f>
        <v>20.5</v>
      </c>
      <c r="AB56">
        <f>BAWANA!AE56+BAWANA!AF56</f>
        <v>20.5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70</v>
      </c>
      <c r="D57">
        <f>BAWANA!AL57</f>
        <v>279</v>
      </c>
      <c r="E57">
        <f>BAWANA!AM57</f>
        <v>0</v>
      </c>
      <c r="F57">
        <f t="shared" si="4"/>
        <v>312</v>
      </c>
      <c r="G57">
        <f t="shared" si="5"/>
        <v>279</v>
      </c>
      <c r="H57" s="112"/>
      <c r="I57">
        <f>BRPL_EOD!AI57+BRPL_EOD!AJ57</f>
        <v>133.61000000000001</v>
      </c>
      <c r="J57">
        <f>BYPL_EOD!AI57+BYPL_EOD!AJ57</f>
        <v>55</v>
      </c>
      <c r="K57">
        <f>MES_EOD!AI57+MES_EOD!AJ57</f>
        <v>5.84</v>
      </c>
      <c r="L57">
        <f>NDMC_EOD!AI57+NDMC_EOD!AJ57</f>
        <v>14.95</v>
      </c>
      <c r="M57">
        <f>TPDDL_EOD!AI57+TPDDL_EOD!AJ57</f>
        <v>69.61</v>
      </c>
      <c r="N57">
        <f t="shared" si="0"/>
        <v>279.01</v>
      </c>
      <c r="O57" s="112">
        <f t="shared" si="1"/>
        <v>-9.9999999999909051E-3</v>
      </c>
      <c r="P57">
        <v>133.60521128274974</v>
      </c>
      <c r="Q57">
        <v>54.998028744489446</v>
      </c>
      <c r="R57">
        <v>5.8397906885057882</v>
      </c>
      <c r="S57">
        <v>14.949464176911222</v>
      </c>
      <c r="T57">
        <v>69.607505107343826</v>
      </c>
      <c r="U57" s="114">
        <f t="shared" si="2"/>
        <v>279</v>
      </c>
      <c r="V57" s="112">
        <f t="shared" si="3"/>
        <v>0</v>
      </c>
      <c r="Y57">
        <f>BAWANA!AW57+BAWANA!AX57</f>
        <v>20.5</v>
      </c>
      <c r="Z57">
        <f>BAWANA!BD57+BAWANA!BE57</f>
        <v>20.5</v>
      </c>
      <c r="AA57">
        <f>BAWANA!X57+BAWANA!Y57</f>
        <v>20.5</v>
      </c>
      <c r="AB57">
        <f>BAWANA!AE57+BAWANA!AF57</f>
        <v>20.5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70</v>
      </c>
      <c r="D58">
        <f>BAWANA!AL58</f>
        <v>279</v>
      </c>
      <c r="E58">
        <f>BAWANA!AM58</f>
        <v>0</v>
      </c>
      <c r="F58">
        <f t="shared" si="4"/>
        <v>312</v>
      </c>
      <c r="G58">
        <f t="shared" si="5"/>
        <v>279</v>
      </c>
      <c r="H58" s="112"/>
      <c r="I58">
        <f>BRPL_EOD!AI58+BRPL_EOD!AJ58</f>
        <v>133.61000000000001</v>
      </c>
      <c r="J58">
        <f>BYPL_EOD!AI58+BYPL_EOD!AJ58</f>
        <v>55</v>
      </c>
      <c r="K58">
        <f>MES_EOD!AI58+MES_EOD!AJ58</f>
        <v>5.84</v>
      </c>
      <c r="L58">
        <f>NDMC_EOD!AI58+NDMC_EOD!AJ58</f>
        <v>14.95</v>
      </c>
      <c r="M58">
        <f>TPDDL_EOD!AI58+TPDDL_EOD!AJ58</f>
        <v>69.61</v>
      </c>
      <c r="N58">
        <f t="shared" si="0"/>
        <v>279.01</v>
      </c>
      <c r="O58" s="112">
        <f t="shared" si="1"/>
        <v>-9.9999999999909051E-3</v>
      </c>
      <c r="P58">
        <v>133.60521128274974</v>
      </c>
      <c r="Q58">
        <v>54.998028744489446</v>
      </c>
      <c r="R58">
        <v>5.8397906885057882</v>
      </c>
      <c r="S58">
        <v>14.949464176911222</v>
      </c>
      <c r="T58">
        <v>69.607505107343826</v>
      </c>
      <c r="U58" s="114">
        <f t="shared" si="2"/>
        <v>279</v>
      </c>
      <c r="V58" s="112">
        <f t="shared" si="3"/>
        <v>0</v>
      </c>
      <c r="Y58">
        <f>BAWANA!AW58+BAWANA!AX58</f>
        <v>20.5</v>
      </c>
      <c r="Z58">
        <f>BAWANA!BD58+BAWANA!BE58</f>
        <v>20.5</v>
      </c>
      <c r="AA58">
        <f>BAWANA!X58+BAWANA!Y58</f>
        <v>20.5</v>
      </c>
      <c r="AB58">
        <f>BAWANA!AE58+BAWANA!AF58</f>
        <v>20.5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70</v>
      </c>
      <c r="D59">
        <f>BAWANA!AL59</f>
        <v>271.67999999999995</v>
      </c>
      <c r="E59">
        <f>BAWANA!AM59</f>
        <v>0</v>
      </c>
      <c r="F59">
        <f t="shared" si="4"/>
        <v>312</v>
      </c>
      <c r="G59">
        <f t="shared" si="5"/>
        <v>271.67999999999995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17.63</v>
      </c>
      <c r="M59">
        <f>TPDDL_EOD!AI59+TPDDL_EOD!AJ59</f>
        <v>69.61</v>
      </c>
      <c r="N59">
        <f t="shared" si="0"/>
        <v>271.69</v>
      </c>
      <c r="O59" s="112">
        <f t="shared" si="1"/>
        <v>-1.0000000000047748E-2</v>
      </c>
      <c r="P59">
        <v>133.60508226287311</v>
      </c>
      <c r="Q59">
        <v>44.998343700541049</v>
      </c>
      <c r="R59">
        <v>5.839785049136883</v>
      </c>
      <c r="S59">
        <v>17.629351098678637</v>
      </c>
      <c r="T59">
        <v>69.607437888770278</v>
      </c>
      <c r="U59" s="114">
        <f t="shared" si="2"/>
        <v>271.67999999999995</v>
      </c>
      <c r="V59" s="112">
        <f t="shared" si="3"/>
        <v>0</v>
      </c>
      <c r="Y59">
        <f>BAWANA!AW59+BAWANA!AX59</f>
        <v>24.16</v>
      </c>
      <c r="Z59">
        <f>BAWANA!BD59+BAWANA!BE59</f>
        <v>24.16</v>
      </c>
      <c r="AA59">
        <f>BAWANA!X59+BAWANA!Y59</f>
        <v>24.16</v>
      </c>
      <c r="AB59">
        <f>BAWANA!AE59+BAWANA!AF59</f>
        <v>24.16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70</v>
      </c>
      <c r="D60">
        <f>BAWANA!AL60</f>
        <v>271.67999999999995</v>
      </c>
      <c r="E60">
        <f>BAWANA!AM60</f>
        <v>0</v>
      </c>
      <c r="F60">
        <f t="shared" si="4"/>
        <v>312</v>
      </c>
      <c r="G60">
        <f t="shared" si="5"/>
        <v>271.67999999999995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17.63</v>
      </c>
      <c r="M60">
        <f>TPDDL_EOD!AI60+TPDDL_EOD!AJ60</f>
        <v>69.61</v>
      </c>
      <c r="N60">
        <f t="shared" si="0"/>
        <v>271.69</v>
      </c>
      <c r="O60" s="112">
        <f t="shared" si="1"/>
        <v>-1.0000000000047748E-2</v>
      </c>
      <c r="P60">
        <v>133.60508226287311</v>
      </c>
      <c r="Q60">
        <v>44.998343700541049</v>
      </c>
      <c r="R60">
        <v>5.839785049136883</v>
      </c>
      <c r="S60">
        <v>17.629351098678637</v>
      </c>
      <c r="T60">
        <v>69.607437888770278</v>
      </c>
      <c r="U60" s="114">
        <f t="shared" si="2"/>
        <v>271.67999999999995</v>
      </c>
      <c r="V60" s="112">
        <f t="shared" si="3"/>
        <v>0</v>
      </c>
      <c r="Y60">
        <f>BAWANA!AW60+BAWANA!AX60</f>
        <v>24.16</v>
      </c>
      <c r="Z60">
        <f>BAWANA!BD60+BAWANA!BE60</f>
        <v>24.16</v>
      </c>
      <c r="AA60">
        <f>BAWANA!X60+BAWANA!Y60</f>
        <v>24.16</v>
      </c>
      <c r="AB60">
        <f>BAWANA!AE60+BAWANA!AF60</f>
        <v>24.16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70</v>
      </c>
      <c r="D61">
        <f>BAWANA!AL61</f>
        <v>271.67999999999995</v>
      </c>
      <c r="E61">
        <f>BAWANA!AM61</f>
        <v>0</v>
      </c>
      <c r="F61">
        <f t="shared" si="4"/>
        <v>312</v>
      </c>
      <c r="G61">
        <f t="shared" si="5"/>
        <v>271.67999999999995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17.63</v>
      </c>
      <c r="M61">
        <f>TPDDL_EOD!AI61+TPDDL_EOD!AJ61</f>
        <v>69.61</v>
      </c>
      <c r="N61">
        <f t="shared" si="0"/>
        <v>271.69</v>
      </c>
      <c r="O61" s="112">
        <f t="shared" si="1"/>
        <v>-1.0000000000047748E-2</v>
      </c>
      <c r="P61">
        <v>133.60508226287311</v>
      </c>
      <c r="Q61">
        <v>44.998343700541049</v>
      </c>
      <c r="R61">
        <v>5.839785049136883</v>
      </c>
      <c r="S61">
        <v>17.629351098678637</v>
      </c>
      <c r="T61">
        <v>69.607437888770278</v>
      </c>
      <c r="U61" s="114">
        <f t="shared" si="2"/>
        <v>271.67999999999995</v>
      </c>
      <c r="V61" s="112">
        <f t="shared" si="3"/>
        <v>0</v>
      </c>
      <c r="Y61">
        <f>BAWANA!AW61+BAWANA!AX61</f>
        <v>24.16</v>
      </c>
      <c r="Z61">
        <f>BAWANA!BD61+BAWANA!BE61</f>
        <v>24.16</v>
      </c>
      <c r="AA61">
        <f>BAWANA!X61+BAWANA!Y61</f>
        <v>24.16</v>
      </c>
      <c r="AB61">
        <f>BAWANA!AE61+BAWANA!AF61</f>
        <v>24.16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70</v>
      </c>
      <c r="D62">
        <f>BAWANA!AL62</f>
        <v>271.67999999999995</v>
      </c>
      <c r="E62">
        <f>BAWANA!AM62</f>
        <v>0</v>
      </c>
      <c r="F62">
        <f t="shared" si="4"/>
        <v>312</v>
      </c>
      <c r="G62">
        <f t="shared" si="5"/>
        <v>271.67999999999995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17.63</v>
      </c>
      <c r="M62">
        <f>TPDDL_EOD!AI62+TPDDL_EOD!AJ62</f>
        <v>69.61</v>
      </c>
      <c r="N62">
        <f t="shared" si="0"/>
        <v>271.69</v>
      </c>
      <c r="O62" s="112">
        <f t="shared" si="1"/>
        <v>-1.0000000000047748E-2</v>
      </c>
      <c r="P62">
        <v>133.60508226287311</v>
      </c>
      <c r="Q62">
        <v>44.998343700541049</v>
      </c>
      <c r="R62">
        <v>5.839785049136883</v>
      </c>
      <c r="S62">
        <v>17.629351098678637</v>
      </c>
      <c r="T62">
        <v>69.607437888770278</v>
      </c>
      <c r="U62" s="114">
        <f t="shared" si="2"/>
        <v>271.67999999999995</v>
      </c>
      <c r="V62" s="112">
        <f t="shared" si="3"/>
        <v>0</v>
      </c>
      <c r="Y62">
        <f>BAWANA!AW62+BAWANA!AX62</f>
        <v>24.16</v>
      </c>
      <c r="Z62">
        <f>BAWANA!BD62+BAWANA!BE62</f>
        <v>24.16</v>
      </c>
      <c r="AA62">
        <f>BAWANA!X62+BAWANA!Y62</f>
        <v>24.16</v>
      </c>
      <c r="AB62">
        <f>BAWANA!AE62+BAWANA!AF62</f>
        <v>24.16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70</v>
      </c>
      <c r="D63">
        <f>BAWANA!AL63</f>
        <v>268.37</v>
      </c>
      <c r="E63">
        <f>BAWANA!AM63</f>
        <v>0</v>
      </c>
      <c r="F63">
        <f t="shared" si="4"/>
        <v>312</v>
      </c>
      <c r="G63">
        <f t="shared" si="5"/>
        <v>268.37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14.32</v>
      </c>
      <c r="M63">
        <f>TPDDL_EOD!AI63+TPDDL_EOD!AJ63</f>
        <v>69.61</v>
      </c>
      <c r="N63">
        <f t="shared" si="0"/>
        <v>268.38</v>
      </c>
      <c r="O63" s="112">
        <f t="shared" si="1"/>
        <v>-9.9999999999909051E-3</v>
      </c>
      <c r="P63">
        <v>133.6050216111484</v>
      </c>
      <c r="Q63">
        <v>44.998323272971163</v>
      </c>
      <c r="R63">
        <v>5.8397823980922574</v>
      </c>
      <c r="S63">
        <v>14.319466428198824</v>
      </c>
      <c r="T63">
        <v>69.607406289589392</v>
      </c>
      <c r="U63" s="114">
        <f t="shared" si="2"/>
        <v>268.37000000000006</v>
      </c>
      <c r="V63" s="112">
        <f t="shared" si="3"/>
        <v>0</v>
      </c>
      <c r="Y63">
        <f>BAWANA!AW63+BAWANA!AX63</f>
        <v>19.63</v>
      </c>
      <c r="Z63">
        <f>BAWANA!BD63+BAWANA!BE63</f>
        <v>32</v>
      </c>
      <c r="AA63">
        <f>BAWANA!X63+BAWANA!Y63</f>
        <v>19.63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70</v>
      </c>
      <c r="D64">
        <f>BAWANA!AL64</f>
        <v>268.37</v>
      </c>
      <c r="E64">
        <f>BAWANA!AM64</f>
        <v>0</v>
      </c>
      <c r="F64">
        <f t="shared" si="4"/>
        <v>312</v>
      </c>
      <c r="G64">
        <f t="shared" si="5"/>
        <v>268.37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14.32</v>
      </c>
      <c r="M64">
        <f>TPDDL_EOD!AI64+TPDDL_EOD!AJ64</f>
        <v>69.61</v>
      </c>
      <c r="N64">
        <f t="shared" si="0"/>
        <v>268.38</v>
      </c>
      <c r="O64" s="112">
        <f t="shared" si="1"/>
        <v>-9.9999999999909051E-3</v>
      </c>
      <c r="P64">
        <v>133.6050216111484</v>
      </c>
      <c r="Q64">
        <v>44.998323272971163</v>
      </c>
      <c r="R64">
        <v>5.8397823980922574</v>
      </c>
      <c r="S64">
        <v>14.319466428198824</v>
      </c>
      <c r="T64">
        <v>69.607406289589392</v>
      </c>
      <c r="U64" s="114">
        <f t="shared" si="2"/>
        <v>268.37000000000006</v>
      </c>
      <c r="V64" s="112">
        <f t="shared" si="3"/>
        <v>0</v>
      </c>
      <c r="Y64">
        <f>BAWANA!AW64+BAWANA!AX64</f>
        <v>19.63</v>
      </c>
      <c r="Z64">
        <f>BAWANA!BD64+BAWANA!BE64</f>
        <v>32</v>
      </c>
      <c r="AA64">
        <f>BAWANA!X64+BAWANA!Y64</f>
        <v>19.63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70</v>
      </c>
      <c r="D65">
        <f>BAWANA!AL65</f>
        <v>268.37</v>
      </c>
      <c r="E65">
        <f>BAWANA!AM65</f>
        <v>0</v>
      </c>
      <c r="F65">
        <f t="shared" si="4"/>
        <v>312</v>
      </c>
      <c r="G65">
        <f t="shared" si="5"/>
        <v>268.37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14.32</v>
      </c>
      <c r="M65">
        <f>TPDDL_EOD!AI65+TPDDL_EOD!AJ65</f>
        <v>69.61</v>
      </c>
      <c r="N65">
        <f t="shared" si="0"/>
        <v>268.38</v>
      </c>
      <c r="O65" s="112">
        <f t="shared" si="1"/>
        <v>-9.9999999999909051E-3</v>
      </c>
      <c r="P65">
        <v>133.6050216111484</v>
      </c>
      <c r="Q65">
        <v>44.998323272971163</v>
      </c>
      <c r="R65">
        <v>5.8397823980922574</v>
      </c>
      <c r="S65">
        <v>14.319466428198824</v>
      </c>
      <c r="T65">
        <v>69.607406289589392</v>
      </c>
      <c r="U65" s="114">
        <f t="shared" si="2"/>
        <v>268.37000000000006</v>
      </c>
      <c r="V65" s="112">
        <f t="shared" si="3"/>
        <v>0</v>
      </c>
      <c r="Y65">
        <f>BAWANA!AW65+BAWANA!AX65</f>
        <v>19.63</v>
      </c>
      <c r="Z65">
        <f>BAWANA!BD65+BAWANA!BE65</f>
        <v>32</v>
      </c>
      <c r="AA65">
        <f>BAWANA!X65+BAWANA!Y65</f>
        <v>19.63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70</v>
      </c>
      <c r="D66">
        <f>BAWANA!AL66</f>
        <v>268.37</v>
      </c>
      <c r="E66">
        <f>BAWANA!AM66</f>
        <v>0</v>
      </c>
      <c r="F66">
        <f t="shared" si="4"/>
        <v>312</v>
      </c>
      <c r="G66">
        <f t="shared" si="5"/>
        <v>268.37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14.32</v>
      </c>
      <c r="M66">
        <f>TPDDL_EOD!AI66+TPDDL_EOD!AJ66</f>
        <v>69.61</v>
      </c>
      <c r="N66">
        <f t="shared" si="0"/>
        <v>268.38</v>
      </c>
      <c r="O66" s="112">
        <f t="shared" si="1"/>
        <v>-9.9999999999909051E-3</v>
      </c>
      <c r="P66">
        <v>133.6050216111484</v>
      </c>
      <c r="Q66">
        <v>44.998323272971163</v>
      </c>
      <c r="R66">
        <v>5.8397823980922574</v>
      </c>
      <c r="S66">
        <v>14.319466428198824</v>
      </c>
      <c r="T66">
        <v>69.607406289589392</v>
      </c>
      <c r="U66" s="114">
        <f t="shared" si="2"/>
        <v>268.37000000000006</v>
      </c>
      <c r="V66" s="112">
        <f t="shared" si="3"/>
        <v>0</v>
      </c>
      <c r="Y66">
        <f>BAWANA!AW66+BAWANA!AX66</f>
        <v>19.63</v>
      </c>
      <c r="Z66">
        <f>BAWANA!BD66+BAWANA!BE66</f>
        <v>32</v>
      </c>
      <c r="AA66">
        <f>BAWANA!X66+BAWANA!Y66</f>
        <v>19.63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70</v>
      </c>
      <c r="D67">
        <f>BAWANA!AL67</f>
        <v>256</v>
      </c>
      <c r="E67">
        <f>BAWANA!AM67</f>
        <v>0</v>
      </c>
      <c r="F67">
        <f t="shared" si="4"/>
        <v>312</v>
      </c>
      <c r="G67">
        <f t="shared" si="5"/>
        <v>256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1.95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133.60478106323973</v>
      </c>
      <c r="Q67">
        <v>44.998242256161873</v>
      </c>
      <c r="R67">
        <v>5.8397718839107844</v>
      </c>
      <c r="S67">
        <v>1.9499238311003477</v>
      </c>
      <c r="T67">
        <v>69.607280965587279</v>
      </c>
      <c r="U67" s="114">
        <f t="shared" ref="U67:U98" si="9">SUM(P67:T67)</f>
        <v>255.99999999999997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70</v>
      </c>
      <c r="D68">
        <f>BAWANA!AL68</f>
        <v>256</v>
      </c>
      <c r="E68">
        <f>BAWANA!AM68</f>
        <v>0</v>
      </c>
      <c r="F68">
        <f t="shared" ref="F68:F98" si="11">(B68+C68)*0.8</f>
        <v>312</v>
      </c>
      <c r="G68">
        <f t="shared" ref="G68:G98" si="12">(D68+E68)</f>
        <v>256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1.95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133.60478106323973</v>
      </c>
      <c r="Q68">
        <v>44.998242256161873</v>
      </c>
      <c r="R68">
        <v>5.8397718839107844</v>
      </c>
      <c r="S68">
        <v>1.9499238311003477</v>
      </c>
      <c r="T68">
        <v>69.607280965587279</v>
      </c>
      <c r="U68" s="114">
        <f t="shared" si="9"/>
        <v>255.99999999999997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70</v>
      </c>
      <c r="D69">
        <f>BAWANA!AL69</f>
        <v>256</v>
      </c>
      <c r="E69">
        <f>BAWANA!AM69</f>
        <v>0</v>
      </c>
      <c r="F69">
        <f t="shared" si="11"/>
        <v>312</v>
      </c>
      <c r="G69">
        <f t="shared" si="12"/>
        <v>256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1.95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133.60478106323973</v>
      </c>
      <c r="Q69">
        <v>44.998242256161873</v>
      </c>
      <c r="R69">
        <v>5.8397718839107844</v>
      </c>
      <c r="S69">
        <v>1.9499238311003477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70</v>
      </c>
      <c r="D70">
        <f>BAWANA!AL70</f>
        <v>256</v>
      </c>
      <c r="E70">
        <f>BAWANA!AM70</f>
        <v>0</v>
      </c>
      <c r="F70">
        <f t="shared" si="11"/>
        <v>312</v>
      </c>
      <c r="G70">
        <f t="shared" si="12"/>
        <v>256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1.95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133.60478106323973</v>
      </c>
      <c r="Q70">
        <v>44.998242256161873</v>
      </c>
      <c r="R70">
        <v>5.8397718839107844</v>
      </c>
      <c r="S70">
        <v>1.9499238311003477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70</v>
      </c>
      <c r="D71">
        <f>BAWANA!AL71</f>
        <v>256</v>
      </c>
      <c r="E71">
        <f>BAWANA!AM71</f>
        <v>0</v>
      </c>
      <c r="F71">
        <f t="shared" si="11"/>
        <v>312</v>
      </c>
      <c r="G71">
        <f t="shared" si="12"/>
        <v>256</v>
      </c>
      <c r="H71" s="112"/>
      <c r="I71">
        <f>BRPL_EOD!AI71+BRPL_EOD!AJ71</f>
        <v>133.61000000000001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1.95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133.60478106323973</v>
      </c>
      <c r="Q71">
        <v>44.998242256161873</v>
      </c>
      <c r="R71">
        <v>5.8397718839107844</v>
      </c>
      <c r="S71">
        <v>1.9499238311003477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70</v>
      </c>
      <c r="D72">
        <f>BAWANA!AL72</f>
        <v>256</v>
      </c>
      <c r="E72">
        <f>BAWANA!AM72</f>
        <v>0</v>
      </c>
      <c r="F72">
        <f t="shared" si="11"/>
        <v>312</v>
      </c>
      <c r="G72">
        <f t="shared" si="12"/>
        <v>256</v>
      </c>
      <c r="H72" s="112"/>
      <c r="I72">
        <f>BRPL_EOD!AI72+BRPL_EOD!AJ72</f>
        <v>133.61000000000001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1.95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133.60478106323973</v>
      </c>
      <c r="Q72">
        <v>44.998242256161873</v>
      </c>
      <c r="R72">
        <v>5.8397718839107844</v>
      </c>
      <c r="S72">
        <v>1.9499238311003477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70</v>
      </c>
      <c r="D73">
        <f>BAWANA!AL73</f>
        <v>256</v>
      </c>
      <c r="E73">
        <f>BAWANA!AM73</f>
        <v>0</v>
      </c>
      <c r="F73">
        <f t="shared" si="11"/>
        <v>312</v>
      </c>
      <c r="G73">
        <f t="shared" si="12"/>
        <v>256</v>
      </c>
      <c r="H73" s="112"/>
      <c r="I73">
        <f>BRPL_EOD!AI73+BRPL_EOD!AJ73</f>
        <v>133.61000000000001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1.95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133.60478106323973</v>
      </c>
      <c r="Q73">
        <v>44.998242256161873</v>
      </c>
      <c r="R73">
        <v>5.8397718839107844</v>
      </c>
      <c r="S73">
        <v>1.9499238311003477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70</v>
      </c>
      <c r="D74">
        <f>BAWANA!AL74</f>
        <v>256</v>
      </c>
      <c r="E74">
        <f>BAWANA!AM74</f>
        <v>0</v>
      </c>
      <c r="F74">
        <f t="shared" si="11"/>
        <v>312</v>
      </c>
      <c r="G74">
        <f t="shared" si="12"/>
        <v>256</v>
      </c>
      <c r="H74" s="112"/>
      <c r="I74">
        <f>BRPL_EOD!AI74+BRPL_EOD!AJ74</f>
        <v>133.61000000000001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1.95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133.60478106323973</v>
      </c>
      <c r="Q74">
        <v>44.998242256161873</v>
      </c>
      <c r="R74">
        <v>5.8397718839107844</v>
      </c>
      <c r="S74">
        <v>1.9499238311003477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70</v>
      </c>
      <c r="D75">
        <f>BAWANA!AL75</f>
        <v>256</v>
      </c>
      <c r="E75">
        <f>BAWANA!AM75</f>
        <v>0</v>
      </c>
      <c r="F75">
        <f t="shared" si="11"/>
        <v>312</v>
      </c>
      <c r="G75">
        <f t="shared" si="12"/>
        <v>256</v>
      </c>
      <c r="H75" s="112"/>
      <c r="I75">
        <f>BRPL_EOD!AI75+BRPL_EOD!AJ75</f>
        <v>133.61000000000001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1.95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133.60478106323973</v>
      </c>
      <c r="Q75">
        <v>44.998242256161873</v>
      </c>
      <c r="R75">
        <v>5.8397718839107844</v>
      </c>
      <c r="S75">
        <v>1.9499238311003477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70</v>
      </c>
      <c r="D76">
        <f>BAWANA!AL76</f>
        <v>256</v>
      </c>
      <c r="E76">
        <f>BAWANA!AM76</f>
        <v>0</v>
      </c>
      <c r="F76">
        <f t="shared" si="11"/>
        <v>312</v>
      </c>
      <c r="G76">
        <f t="shared" si="12"/>
        <v>256</v>
      </c>
      <c r="H76" s="112"/>
      <c r="I76">
        <f>BRPL_EOD!AI76+BRPL_EOD!AJ76</f>
        <v>133.61000000000001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1.95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133.60478106323973</v>
      </c>
      <c r="Q76">
        <v>44.998242256161873</v>
      </c>
      <c r="R76">
        <v>5.8397718839107844</v>
      </c>
      <c r="S76">
        <v>1.9499238311003477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70</v>
      </c>
      <c r="D77">
        <f>BAWANA!AL77</f>
        <v>256</v>
      </c>
      <c r="E77">
        <f>BAWANA!AM77</f>
        <v>0</v>
      </c>
      <c r="F77">
        <f t="shared" si="11"/>
        <v>312</v>
      </c>
      <c r="G77">
        <f t="shared" si="12"/>
        <v>256</v>
      </c>
      <c r="H77" s="112"/>
      <c r="I77">
        <f>BRPL_EOD!AI77+BRPL_EOD!AJ77</f>
        <v>133.61000000000001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1.95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133.60478106323973</v>
      </c>
      <c r="Q77">
        <v>44.998242256161873</v>
      </c>
      <c r="R77">
        <v>5.8397718839107844</v>
      </c>
      <c r="S77">
        <v>1.9499238311003477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70</v>
      </c>
      <c r="D78">
        <f>BAWANA!AL78</f>
        <v>256</v>
      </c>
      <c r="E78">
        <f>BAWANA!AM78</f>
        <v>0</v>
      </c>
      <c r="F78">
        <f t="shared" si="11"/>
        <v>312</v>
      </c>
      <c r="G78">
        <f t="shared" si="12"/>
        <v>256</v>
      </c>
      <c r="H78" s="112"/>
      <c r="I78">
        <f>BRPL_EOD!AI78+BRPL_EOD!AJ78</f>
        <v>125.56</v>
      </c>
      <c r="J78">
        <f>BYPL_EOD!AI78+BYPL_EOD!AJ78</f>
        <v>55</v>
      </c>
      <c r="K78">
        <f>MES_EOD!AI78+MES_EOD!AJ78</f>
        <v>5.84</v>
      </c>
      <c r="L78">
        <f>NDMC_EOD!AI78+NDMC_EOD!AJ78</f>
        <v>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125.55509550408188</v>
      </c>
      <c r="Q78">
        <v>54.997851646420067</v>
      </c>
      <c r="R78">
        <v>5.8397718839107844</v>
      </c>
      <c r="S78">
        <v>0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70</v>
      </c>
      <c r="D79">
        <f>BAWANA!AL79</f>
        <v>256</v>
      </c>
      <c r="E79">
        <f>BAWANA!AM79</f>
        <v>0</v>
      </c>
      <c r="F79">
        <f t="shared" si="11"/>
        <v>312</v>
      </c>
      <c r="G79">
        <f t="shared" si="12"/>
        <v>256</v>
      </c>
      <c r="H79" s="112"/>
      <c r="I79">
        <f>BRPL_EOD!AI79+BRPL_EOD!AJ79</f>
        <v>125.56</v>
      </c>
      <c r="J79">
        <f>BYPL_EOD!AI79+BYPL_EOD!AJ79</f>
        <v>55</v>
      </c>
      <c r="K79">
        <f>MES_EOD!AI79+MES_EOD!AJ79</f>
        <v>5.84</v>
      </c>
      <c r="L79">
        <f>NDMC_EOD!AI79+NDMC_EOD!AJ79</f>
        <v>0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125.55509550408188</v>
      </c>
      <c r="Q79">
        <v>54.997851646420067</v>
      </c>
      <c r="R79">
        <v>5.8397718839107844</v>
      </c>
      <c r="S79">
        <v>0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70</v>
      </c>
      <c r="D80">
        <f>BAWANA!AL80</f>
        <v>256</v>
      </c>
      <c r="E80">
        <f>BAWANA!AM80</f>
        <v>0</v>
      </c>
      <c r="F80">
        <f t="shared" si="11"/>
        <v>312</v>
      </c>
      <c r="G80">
        <f t="shared" si="12"/>
        <v>256</v>
      </c>
      <c r="H80" s="112"/>
      <c r="I80">
        <f>BRPL_EOD!AI80+BRPL_EOD!AJ80</f>
        <v>125.56</v>
      </c>
      <c r="J80">
        <f>BYPL_EOD!AI80+BYPL_EOD!AJ80</f>
        <v>55</v>
      </c>
      <c r="K80">
        <f>MES_EOD!AI80+MES_EOD!AJ80</f>
        <v>5.84</v>
      </c>
      <c r="L80">
        <f>NDMC_EOD!AI80+NDMC_EOD!AJ80</f>
        <v>0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125.55509550408188</v>
      </c>
      <c r="Q80">
        <v>54.997851646420067</v>
      </c>
      <c r="R80">
        <v>5.8397718839107844</v>
      </c>
      <c r="S80">
        <v>0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70</v>
      </c>
      <c r="D81">
        <f>BAWANA!AL81</f>
        <v>256</v>
      </c>
      <c r="E81">
        <f>BAWANA!AM81</f>
        <v>0</v>
      </c>
      <c r="F81">
        <f t="shared" si="11"/>
        <v>312</v>
      </c>
      <c r="G81">
        <f t="shared" si="12"/>
        <v>256</v>
      </c>
      <c r="H81" s="112"/>
      <c r="I81">
        <f>BRPL_EOD!AI81+BRPL_EOD!AJ81</f>
        <v>125.56</v>
      </c>
      <c r="J81">
        <f>BYPL_EOD!AI81+BYPL_EOD!AJ81</f>
        <v>55</v>
      </c>
      <c r="K81">
        <f>MES_EOD!AI81+MES_EOD!AJ81</f>
        <v>5.84</v>
      </c>
      <c r="L81">
        <f>NDMC_EOD!AI81+NDMC_EOD!AJ81</f>
        <v>0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125.55509550408188</v>
      </c>
      <c r="Q81">
        <v>54.997851646420067</v>
      </c>
      <c r="R81">
        <v>5.8397718839107844</v>
      </c>
      <c r="S81">
        <v>0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70</v>
      </c>
      <c r="D82">
        <f>BAWANA!AL82</f>
        <v>256</v>
      </c>
      <c r="E82">
        <f>BAWANA!AM82</f>
        <v>0</v>
      </c>
      <c r="F82">
        <f t="shared" si="11"/>
        <v>312</v>
      </c>
      <c r="G82">
        <f t="shared" si="12"/>
        <v>256</v>
      </c>
      <c r="H82" s="112"/>
      <c r="I82">
        <f>BRPL_EOD!AI82+BRPL_EOD!AJ82</f>
        <v>125.56</v>
      </c>
      <c r="J82">
        <f>BYPL_EOD!AI82+BYPL_EOD!AJ82</f>
        <v>55</v>
      </c>
      <c r="K82">
        <f>MES_EOD!AI82+MES_EOD!AJ82</f>
        <v>5.84</v>
      </c>
      <c r="L82">
        <f>NDMC_EOD!AI82+NDMC_EOD!AJ82</f>
        <v>0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125.55509550408188</v>
      </c>
      <c r="Q82">
        <v>54.997851646420067</v>
      </c>
      <c r="R82">
        <v>5.8397718839107844</v>
      </c>
      <c r="S82">
        <v>0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70</v>
      </c>
      <c r="D83">
        <f>BAWANA!AL83</f>
        <v>256</v>
      </c>
      <c r="E83">
        <f>BAWANA!AM83</f>
        <v>0</v>
      </c>
      <c r="F83">
        <f t="shared" si="11"/>
        <v>312</v>
      </c>
      <c r="G83">
        <f t="shared" si="12"/>
        <v>256</v>
      </c>
      <c r="H83" s="112"/>
      <c r="I83">
        <f>BRPL_EOD!AI83+BRPL_EOD!AJ83</f>
        <v>125.56</v>
      </c>
      <c r="J83">
        <f>BYPL_EOD!AI83+BYPL_EOD!AJ83</f>
        <v>55</v>
      </c>
      <c r="K83">
        <f>MES_EOD!AI83+MES_EOD!AJ83</f>
        <v>5.84</v>
      </c>
      <c r="L83">
        <f>NDMC_EOD!AI83+NDMC_EOD!AJ83</f>
        <v>0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125.55509550408188</v>
      </c>
      <c r="Q83">
        <v>54.997851646420067</v>
      </c>
      <c r="R83">
        <v>5.8397718839107844</v>
      </c>
      <c r="S83">
        <v>0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70</v>
      </c>
      <c r="D84">
        <f>BAWANA!AL84</f>
        <v>256</v>
      </c>
      <c r="E84">
        <f>BAWANA!AM84</f>
        <v>0</v>
      </c>
      <c r="F84">
        <f t="shared" si="11"/>
        <v>312</v>
      </c>
      <c r="G84">
        <f t="shared" si="12"/>
        <v>256</v>
      </c>
      <c r="H84" s="112"/>
      <c r="I84">
        <f>BRPL_EOD!AI84+BRPL_EOD!AJ84</f>
        <v>125.56</v>
      </c>
      <c r="J84">
        <f>BYPL_EOD!AI84+BYPL_EOD!AJ84</f>
        <v>55</v>
      </c>
      <c r="K84">
        <f>MES_EOD!AI84+MES_EOD!AJ84</f>
        <v>5.84</v>
      </c>
      <c r="L84">
        <f>NDMC_EOD!AI84+NDMC_EOD!AJ84</f>
        <v>0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125.55509550408188</v>
      </c>
      <c r="Q84">
        <v>54.997851646420067</v>
      </c>
      <c r="R84">
        <v>5.8397718839107844</v>
      </c>
      <c r="S84">
        <v>0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70</v>
      </c>
      <c r="D85">
        <f>BAWANA!AL85</f>
        <v>256</v>
      </c>
      <c r="E85">
        <f>BAWANA!AM85</f>
        <v>0</v>
      </c>
      <c r="F85">
        <f t="shared" si="11"/>
        <v>312</v>
      </c>
      <c r="G85">
        <f t="shared" si="12"/>
        <v>256</v>
      </c>
      <c r="H85" s="112"/>
      <c r="I85">
        <f>BRPL_EOD!AI85+BRPL_EOD!AJ85</f>
        <v>125.56</v>
      </c>
      <c r="J85">
        <f>BYPL_EOD!AI85+BYPL_EOD!AJ85</f>
        <v>55</v>
      </c>
      <c r="K85">
        <f>MES_EOD!AI85+MES_EOD!AJ85</f>
        <v>5.84</v>
      </c>
      <c r="L85">
        <f>NDMC_EOD!AI85+NDMC_EOD!AJ85</f>
        <v>0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125.55509550408188</v>
      </c>
      <c r="Q85">
        <v>54.997851646420067</v>
      </c>
      <c r="R85">
        <v>5.8397718839107844</v>
      </c>
      <c r="S85">
        <v>0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70</v>
      </c>
      <c r="D86">
        <f>BAWANA!AL86</f>
        <v>256</v>
      </c>
      <c r="E86">
        <f>BAWANA!AM86</f>
        <v>0</v>
      </c>
      <c r="F86">
        <f t="shared" si="11"/>
        <v>312</v>
      </c>
      <c r="G86">
        <f t="shared" si="12"/>
        <v>256</v>
      </c>
      <c r="H86" s="112"/>
      <c r="I86">
        <f>BRPL_EOD!AI86+BRPL_EOD!AJ86</f>
        <v>125.56</v>
      </c>
      <c r="J86">
        <f>BYPL_EOD!AI86+BYPL_EOD!AJ86</f>
        <v>55</v>
      </c>
      <c r="K86">
        <f>MES_EOD!AI86+MES_EOD!AJ86</f>
        <v>5.84</v>
      </c>
      <c r="L86">
        <f>NDMC_EOD!AI86+NDMC_EOD!AJ86</f>
        <v>0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125.55509550408188</v>
      </c>
      <c r="Q86">
        <v>54.997851646420067</v>
      </c>
      <c r="R86">
        <v>5.8397718839107844</v>
      </c>
      <c r="S86">
        <v>0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70</v>
      </c>
      <c r="D87">
        <f>BAWANA!AL87</f>
        <v>256</v>
      </c>
      <c r="E87">
        <f>BAWANA!AM87</f>
        <v>0</v>
      </c>
      <c r="F87">
        <f t="shared" si="11"/>
        <v>312</v>
      </c>
      <c r="G87">
        <f t="shared" si="12"/>
        <v>256</v>
      </c>
      <c r="H87" s="112"/>
      <c r="I87">
        <f>BRPL_EOD!AI87+BRPL_EOD!AJ87</f>
        <v>125.56</v>
      </c>
      <c r="J87">
        <f>BYPL_EOD!AI87+BYPL_EOD!AJ87</f>
        <v>55</v>
      </c>
      <c r="K87">
        <f>MES_EOD!AI87+MES_EOD!AJ87</f>
        <v>5.84</v>
      </c>
      <c r="L87">
        <f>NDMC_EOD!AI87+NDMC_EOD!AJ87</f>
        <v>0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125.55509550408188</v>
      </c>
      <c r="Q87">
        <v>54.997851646420067</v>
      </c>
      <c r="R87">
        <v>5.8397718839107844</v>
      </c>
      <c r="S87">
        <v>0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70</v>
      </c>
      <c r="D88">
        <f>BAWANA!AL88</f>
        <v>256</v>
      </c>
      <c r="E88">
        <f>BAWANA!AM88</f>
        <v>0</v>
      </c>
      <c r="F88">
        <f t="shared" si="11"/>
        <v>312</v>
      </c>
      <c r="G88">
        <f t="shared" si="12"/>
        <v>256</v>
      </c>
      <c r="H88" s="112"/>
      <c r="I88">
        <f>BRPL_EOD!AI88+BRPL_EOD!AJ88</f>
        <v>125.56</v>
      </c>
      <c r="J88">
        <f>BYPL_EOD!AI88+BYPL_EOD!AJ88</f>
        <v>55</v>
      </c>
      <c r="K88">
        <f>MES_EOD!AI88+MES_EOD!AJ88</f>
        <v>5.84</v>
      </c>
      <c r="L88">
        <f>NDMC_EOD!AI88+NDMC_EOD!AJ88</f>
        <v>0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125.55509550408188</v>
      </c>
      <c r="Q88">
        <v>54.997851646420067</v>
      </c>
      <c r="R88">
        <v>5.8397718839107844</v>
      </c>
      <c r="S88">
        <v>0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70</v>
      </c>
      <c r="D89">
        <f>BAWANA!AL89</f>
        <v>256</v>
      </c>
      <c r="E89">
        <f>BAWANA!AM89</f>
        <v>0</v>
      </c>
      <c r="F89">
        <f t="shared" si="11"/>
        <v>312</v>
      </c>
      <c r="G89">
        <f t="shared" si="12"/>
        <v>256</v>
      </c>
      <c r="H89" s="112"/>
      <c r="I89">
        <f>BRPL_EOD!AI89+BRPL_EOD!AJ89</f>
        <v>125.56</v>
      </c>
      <c r="J89">
        <f>BYPL_EOD!AI89+BYPL_EOD!AJ89</f>
        <v>55</v>
      </c>
      <c r="K89">
        <f>MES_EOD!AI89+MES_EOD!AJ89</f>
        <v>5.84</v>
      </c>
      <c r="L89">
        <f>NDMC_EOD!AI89+NDMC_EOD!AJ89</f>
        <v>0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125.55509550408188</v>
      </c>
      <c r="Q89">
        <v>54.997851646420067</v>
      </c>
      <c r="R89">
        <v>5.8397718839107844</v>
      </c>
      <c r="S89">
        <v>0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70</v>
      </c>
      <c r="D90">
        <f>BAWANA!AL90</f>
        <v>256</v>
      </c>
      <c r="E90">
        <f>BAWANA!AM90</f>
        <v>0</v>
      </c>
      <c r="F90">
        <f t="shared" si="11"/>
        <v>312</v>
      </c>
      <c r="G90">
        <f t="shared" si="12"/>
        <v>256</v>
      </c>
      <c r="H90" s="112"/>
      <c r="I90">
        <f>BRPL_EOD!AI90+BRPL_EOD!AJ90</f>
        <v>125.56</v>
      </c>
      <c r="J90">
        <f>BYPL_EOD!AI90+BYPL_EOD!AJ90</f>
        <v>55</v>
      </c>
      <c r="K90">
        <f>MES_EOD!AI90+MES_EOD!AJ90</f>
        <v>5.84</v>
      </c>
      <c r="L90">
        <f>NDMC_EOD!AI90+NDMC_EOD!AJ90</f>
        <v>0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125.55509550408188</v>
      </c>
      <c r="Q90">
        <v>54.997851646420067</v>
      </c>
      <c r="R90">
        <v>5.8397718839107844</v>
      </c>
      <c r="S90">
        <v>0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70</v>
      </c>
      <c r="D91">
        <f>BAWANA!AL91</f>
        <v>256</v>
      </c>
      <c r="E91">
        <f>BAWANA!AM91</f>
        <v>0</v>
      </c>
      <c r="F91">
        <f t="shared" si="11"/>
        <v>312</v>
      </c>
      <c r="G91">
        <f t="shared" si="12"/>
        <v>256</v>
      </c>
      <c r="H91" s="112"/>
      <c r="I91">
        <f>BRPL_EOD!AI91+BRPL_EOD!AJ91</f>
        <v>125.56</v>
      </c>
      <c r="J91">
        <f>BYPL_EOD!AI91+BYPL_EOD!AJ91</f>
        <v>55</v>
      </c>
      <c r="K91">
        <f>MES_EOD!AI91+MES_EOD!AJ91</f>
        <v>5.84</v>
      </c>
      <c r="L91">
        <f>NDMC_EOD!AI91+NDMC_EOD!AJ91</f>
        <v>0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125.55509550408188</v>
      </c>
      <c r="Q91">
        <v>54.997851646420067</v>
      </c>
      <c r="R91">
        <v>5.8397718839107844</v>
      </c>
      <c r="S91">
        <v>0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70</v>
      </c>
      <c r="D92">
        <f>BAWANA!AL92</f>
        <v>256</v>
      </c>
      <c r="E92">
        <f>BAWANA!AM92</f>
        <v>0</v>
      </c>
      <c r="F92">
        <f t="shared" si="11"/>
        <v>312</v>
      </c>
      <c r="G92">
        <f t="shared" si="12"/>
        <v>256</v>
      </c>
      <c r="H92" s="112"/>
      <c r="I92">
        <f>BRPL_EOD!AI92+BRPL_EOD!AJ92</f>
        <v>125.56</v>
      </c>
      <c r="J92">
        <f>BYPL_EOD!AI92+BYPL_EOD!AJ92</f>
        <v>55</v>
      </c>
      <c r="K92">
        <f>MES_EOD!AI92+MES_EOD!AJ92</f>
        <v>5.84</v>
      </c>
      <c r="L92">
        <f>NDMC_EOD!AI92+NDMC_EOD!AJ92</f>
        <v>0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125.55509550408188</v>
      </c>
      <c r="Q92">
        <v>54.997851646420067</v>
      </c>
      <c r="R92">
        <v>5.8397718839107844</v>
      </c>
      <c r="S92">
        <v>0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70</v>
      </c>
      <c r="D93">
        <f>BAWANA!AL93</f>
        <v>256</v>
      </c>
      <c r="E93">
        <f>BAWANA!AM93</f>
        <v>0</v>
      </c>
      <c r="F93">
        <f t="shared" si="11"/>
        <v>312</v>
      </c>
      <c r="G93">
        <f t="shared" si="12"/>
        <v>256</v>
      </c>
      <c r="H93" s="112"/>
      <c r="I93">
        <f>BRPL_EOD!AI93+BRPL_EOD!AJ93</f>
        <v>125.56</v>
      </c>
      <c r="J93">
        <f>BYPL_EOD!AI93+BYPL_EOD!AJ93</f>
        <v>55</v>
      </c>
      <c r="K93">
        <f>MES_EOD!AI93+MES_EOD!AJ93</f>
        <v>5.84</v>
      </c>
      <c r="L93">
        <f>NDMC_EOD!AI93+NDMC_EOD!AJ93</f>
        <v>0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125.55509550408188</v>
      </c>
      <c r="Q93">
        <v>54.997851646420067</v>
      </c>
      <c r="R93">
        <v>5.8397718839107844</v>
      </c>
      <c r="S93">
        <v>0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70</v>
      </c>
      <c r="D94">
        <f>BAWANA!AL94</f>
        <v>256</v>
      </c>
      <c r="E94">
        <f>BAWANA!AM94</f>
        <v>0</v>
      </c>
      <c r="F94">
        <f t="shared" si="11"/>
        <v>312</v>
      </c>
      <c r="G94">
        <f t="shared" si="12"/>
        <v>256</v>
      </c>
      <c r="H94" s="112"/>
      <c r="I94">
        <f>BRPL_EOD!AI94+BRPL_EOD!AJ94</f>
        <v>125.56</v>
      </c>
      <c r="J94">
        <f>BYPL_EOD!AI94+BYPL_EOD!AJ94</f>
        <v>55</v>
      </c>
      <c r="K94">
        <f>MES_EOD!AI94+MES_EOD!AJ94</f>
        <v>5.84</v>
      </c>
      <c r="L94">
        <f>NDMC_EOD!AI94+NDMC_EOD!AJ94</f>
        <v>0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125.55509550408188</v>
      </c>
      <c r="Q94">
        <v>54.997851646420067</v>
      </c>
      <c r="R94">
        <v>5.8397718839107844</v>
      </c>
      <c r="S94">
        <v>0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70</v>
      </c>
      <c r="D95">
        <f>BAWANA!AL95</f>
        <v>256</v>
      </c>
      <c r="E95">
        <f>BAWANA!AM95</f>
        <v>0</v>
      </c>
      <c r="F95">
        <f t="shared" si="11"/>
        <v>312</v>
      </c>
      <c r="G95">
        <f t="shared" si="12"/>
        <v>256</v>
      </c>
      <c r="H95" s="112"/>
      <c r="I95">
        <f>BRPL_EOD!AI95+BRPL_EOD!AJ95</f>
        <v>125.56</v>
      </c>
      <c r="J95">
        <f>BYPL_EOD!AI95+BYPL_EOD!AJ95</f>
        <v>55</v>
      </c>
      <c r="K95">
        <f>MES_EOD!AI95+MES_EOD!AJ95</f>
        <v>5.84</v>
      </c>
      <c r="L95">
        <f>NDMC_EOD!AI95+NDMC_EOD!AJ95</f>
        <v>0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125.55509550408188</v>
      </c>
      <c r="Q95">
        <v>54.997851646420067</v>
      </c>
      <c r="R95">
        <v>5.8397718839107844</v>
      </c>
      <c r="S95">
        <v>0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70</v>
      </c>
      <c r="D96">
        <f>BAWANA!AL96</f>
        <v>256</v>
      </c>
      <c r="E96">
        <f>BAWANA!AM96</f>
        <v>0</v>
      </c>
      <c r="F96">
        <f t="shared" si="11"/>
        <v>312</v>
      </c>
      <c r="G96">
        <f t="shared" si="12"/>
        <v>256</v>
      </c>
      <c r="H96" s="112"/>
      <c r="I96">
        <f>BRPL_EOD!AI96+BRPL_EOD!AJ96</f>
        <v>125.56</v>
      </c>
      <c r="J96">
        <f>BYPL_EOD!AI96+BYPL_EOD!AJ96</f>
        <v>55</v>
      </c>
      <c r="K96">
        <f>MES_EOD!AI96+MES_EOD!AJ96</f>
        <v>5.84</v>
      </c>
      <c r="L96">
        <f>NDMC_EOD!AI96+NDMC_EOD!AJ96</f>
        <v>0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125.55509550408188</v>
      </c>
      <c r="Q96">
        <v>54.997851646420067</v>
      </c>
      <c r="R96">
        <v>5.8397718839107844</v>
      </c>
      <c r="S96">
        <v>0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70</v>
      </c>
      <c r="D97">
        <f>BAWANA!AL97</f>
        <v>256</v>
      </c>
      <c r="E97">
        <f>BAWANA!AM97</f>
        <v>0</v>
      </c>
      <c r="F97">
        <f t="shared" si="11"/>
        <v>312</v>
      </c>
      <c r="G97">
        <f t="shared" si="12"/>
        <v>256</v>
      </c>
      <c r="H97" s="112"/>
      <c r="I97">
        <f>BRPL_EOD!AI97+BRPL_EOD!AJ97</f>
        <v>125.56</v>
      </c>
      <c r="J97">
        <f>BYPL_EOD!AI97+BYPL_EOD!AJ97</f>
        <v>55</v>
      </c>
      <c r="K97">
        <f>MES_EOD!AI97+MES_EOD!AJ97</f>
        <v>5.84</v>
      </c>
      <c r="L97">
        <f>NDMC_EOD!AI97+NDMC_EOD!AJ97</f>
        <v>0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125.55509550408188</v>
      </c>
      <c r="Q97">
        <v>54.997851646420067</v>
      </c>
      <c r="R97">
        <v>5.8397718839107844</v>
      </c>
      <c r="S97">
        <v>0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70</v>
      </c>
      <c r="D98">
        <f>BAWANA!AL98</f>
        <v>256</v>
      </c>
      <c r="E98">
        <f>BAWANA!AM98</f>
        <v>0</v>
      </c>
      <c r="F98">
        <f t="shared" si="11"/>
        <v>312</v>
      </c>
      <c r="G98">
        <f t="shared" si="12"/>
        <v>256</v>
      </c>
      <c r="H98" s="112"/>
      <c r="I98">
        <f>BRPL_EOD!AI98+BRPL_EOD!AJ98</f>
        <v>125.56</v>
      </c>
      <c r="J98">
        <f>BYPL_EOD!AI98+BYPL_EOD!AJ98</f>
        <v>55</v>
      </c>
      <c r="K98">
        <f>MES_EOD!AI98+MES_EOD!AJ98</f>
        <v>5.84</v>
      </c>
      <c r="L98">
        <f>NDMC_EOD!AI98+NDMC_EOD!AJ98</f>
        <v>0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125.55509550408188</v>
      </c>
      <c r="Q98">
        <v>54.997851646420067</v>
      </c>
      <c r="R98">
        <v>5.8397718839107844</v>
      </c>
      <c r="S98">
        <v>0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1.155</v>
      </c>
      <c r="D99" s="114">
        <f t="shared" si="14"/>
        <v>6.3547999999999982</v>
      </c>
      <c r="E99" s="114">
        <f t="shared" si="14"/>
        <v>0</v>
      </c>
      <c r="F99" s="114">
        <f t="shared" si="14"/>
        <v>7.0679999999999996</v>
      </c>
      <c r="G99" s="114">
        <f t="shared" si="14"/>
        <v>6.3547999999999982</v>
      </c>
      <c r="H99" s="114"/>
      <c r="I99" s="114">
        <f t="shared" si="14"/>
        <v>3.1241274999999971</v>
      </c>
      <c r="J99" s="114">
        <f t="shared" si="14"/>
        <v>1.2725</v>
      </c>
      <c r="K99" s="114">
        <f t="shared" si="14"/>
        <v>0.14015999999999981</v>
      </c>
      <c r="L99" s="114">
        <f t="shared" si="14"/>
        <v>0.14761250000000009</v>
      </c>
      <c r="M99" s="114">
        <f t="shared" si="14"/>
        <v>1.6706399999999977</v>
      </c>
      <c r="N99" s="114">
        <f t="shared" si="14"/>
        <v>6.3550399999999891</v>
      </c>
      <c r="O99" s="114">
        <f t="shared" si="14"/>
        <v>-2.4000000000012279E-4</v>
      </c>
      <c r="P99" s="114">
        <f t="shared" si="14"/>
        <v>3.1240094586879037</v>
      </c>
      <c r="Q99" s="114">
        <f t="shared" si="14"/>
        <v>1.2724518968926779</v>
      </c>
      <c r="R99" s="114">
        <f t="shared" si="14"/>
        <v>0.14015469962060126</v>
      </c>
      <c r="S99" s="114">
        <f t="shared" si="14"/>
        <v>0.1476071227799696</v>
      </c>
      <c r="T99" s="114">
        <f t="shared" si="14"/>
        <v>1.6705768220188453</v>
      </c>
      <c r="U99" s="114">
        <f t="shared" si="14"/>
        <v>6.3547999999999982</v>
      </c>
      <c r="V99" s="114">
        <f t="shared" si="10"/>
        <v>0</v>
      </c>
      <c r="Y99" s="114">
        <f>SUM(Y3:Y98)/4000</f>
        <v>0.64734000000000014</v>
      </c>
      <c r="Z99" s="114">
        <f t="shared" ref="Z99:AD99" si="15">SUM(Z3:Z98)/4000</f>
        <v>0.67786000000000013</v>
      </c>
      <c r="AA99" s="114">
        <f t="shared" si="15"/>
        <v>0.64734000000000014</v>
      </c>
      <c r="AB99" s="114">
        <f t="shared" si="15"/>
        <v>0.67786000000000013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X16" sqref="X1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760.49</v>
      </c>
      <c r="E3">
        <f>BAWANA!AQ3</f>
        <v>0</v>
      </c>
      <c r="F3">
        <f>(B3+C3)*0.8</f>
        <v>744</v>
      </c>
      <c r="G3">
        <f>(D3+E3)</f>
        <v>760.49</v>
      </c>
      <c r="H3" s="112"/>
      <c r="I3">
        <f>BRPL_EOD!AM3+BRPL_EOD!AN3</f>
        <v>635.49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760.49</v>
      </c>
      <c r="O3" s="112">
        <f t="shared" ref="O3:O66" si="1">G3-N3</f>
        <v>0</v>
      </c>
      <c r="P3">
        <v>635.49</v>
      </c>
      <c r="Q3">
        <v>55</v>
      </c>
      <c r="R3">
        <v>0</v>
      </c>
      <c r="S3">
        <v>0</v>
      </c>
      <c r="T3">
        <v>70</v>
      </c>
      <c r="U3" s="114">
        <f t="shared" ref="U3:U66" si="2">SUM(P3:T3)</f>
        <v>760.49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732.49</v>
      </c>
      <c r="E4">
        <f>BAWANA!AQ4</f>
        <v>0</v>
      </c>
      <c r="F4">
        <f t="shared" ref="F4:F67" si="4">(B4+C4)*0.8</f>
        <v>744</v>
      </c>
      <c r="G4">
        <f t="shared" ref="G4:G67" si="5">(D4+E4)</f>
        <v>732.49</v>
      </c>
      <c r="H4" s="112"/>
      <c r="I4">
        <f>BRPL_EOD!AM4+BRPL_EOD!AN4</f>
        <v>607.49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732.49</v>
      </c>
      <c r="O4" s="112">
        <f t="shared" si="1"/>
        <v>0</v>
      </c>
      <c r="P4">
        <v>607.49</v>
      </c>
      <c r="Q4">
        <v>55</v>
      </c>
      <c r="R4">
        <v>0</v>
      </c>
      <c r="S4">
        <v>0</v>
      </c>
      <c r="T4">
        <v>70</v>
      </c>
      <c r="U4" s="114">
        <f t="shared" si="2"/>
        <v>732.49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700.49</v>
      </c>
      <c r="E5">
        <f>BAWANA!AQ5</f>
        <v>0</v>
      </c>
      <c r="F5">
        <f t="shared" si="4"/>
        <v>744</v>
      </c>
      <c r="G5">
        <f t="shared" si="5"/>
        <v>700.49</v>
      </c>
      <c r="H5" s="112"/>
      <c r="I5">
        <f>BRPL_EOD!AM5+BRPL_EOD!AN5</f>
        <v>575.49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700.49</v>
      </c>
      <c r="O5" s="112">
        <f t="shared" si="1"/>
        <v>0</v>
      </c>
      <c r="P5">
        <v>575.49</v>
      </c>
      <c r="Q5">
        <v>55</v>
      </c>
      <c r="R5">
        <v>0</v>
      </c>
      <c r="S5">
        <v>0</v>
      </c>
      <c r="T5">
        <v>70</v>
      </c>
      <c r="U5" s="114">
        <f t="shared" si="2"/>
        <v>700.49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657.49</v>
      </c>
      <c r="E6">
        <f>BAWANA!AQ6</f>
        <v>0</v>
      </c>
      <c r="F6">
        <f t="shared" si="4"/>
        <v>744</v>
      </c>
      <c r="G6">
        <f t="shared" si="5"/>
        <v>657.49</v>
      </c>
      <c r="H6" s="112"/>
      <c r="I6">
        <f>BRPL_EOD!AM6+BRPL_EOD!AN6</f>
        <v>532.49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657.49</v>
      </c>
      <c r="O6" s="112">
        <f t="shared" si="1"/>
        <v>0</v>
      </c>
      <c r="P6">
        <v>532.49</v>
      </c>
      <c r="Q6">
        <v>55</v>
      </c>
      <c r="R6">
        <v>0</v>
      </c>
      <c r="S6">
        <v>0</v>
      </c>
      <c r="T6">
        <v>70</v>
      </c>
      <c r="U6" s="114">
        <f t="shared" si="2"/>
        <v>657.49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459.49</v>
      </c>
      <c r="E7">
        <f>BAWANA!AQ7</f>
        <v>0</v>
      </c>
      <c r="F7">
        <f t="shared" si="4"/>
        <v>744</v>
      </c>
      <c r="G7">
        <f t="shared" si="5"/>
        <v>459.49</v>
      </c>
      <c r="H7" s="112"/>
      <c r="I7">
        <f>BRPL_EOD!AM7+BRPL_EOD!AN7</f>
        <v>289.49</v>
      </c>
      <c r="J7">
        <f>BYPL_EOD!AM7+BYPL_EOD!AN7</f>
        <v>100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459.49</v>
      </c>
      <c r="O7" s="112">
        <f t="shared" si="1"/>
        <v>0</v>
      </c>
      <c r="P7">
        <v>289.49</v>
      </c>
      <c r="Q7">
        <v>100</v>
      </c>
      <c r="R7">
        <v>0</v>
      </c>
      <c r="S7">
        <v>0</v>
      </c>
      <c r="T7">
        <v>70</v>
      </c>
      <c r="U7" s="114">
        <f t="shared" si="2"/>
        <v>459.49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425</v>
      </c>
      <c r="E8">
        <f>BAWANA!AQ8</f>
        <v>0</v>
      </c>
      <c r="F8">
        <f t="shared" si="4"/>
        <v>744</v>
      </c>
      <c r="G8">
        <f t="shared" si="5"/>
        <v>425</v>
      </c>
      <c r="H8" s="112"/>
      <c r="I8">
        <f>BRPL_EOD!AM8+BRPL_EOD!AN8</f>
        <v>245</v>
      </c>
      <c r="J8">
        <f>BYPL_EOD!AM8+BYPL_EOD!AN8</f>
        <v>110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425</v>
      </c>
      <c r="O8" s="112">
        <f t="shared" si="1"/>
        <v>0</v>
      </c>
      <c r="P8">
        <v>245</v>
      </c>
      <c r="Q8">
        <v>110</v>
      </c>
      <c r="R8">
        <v>0</v>
      </c>
      <c r="S8">
        <v>0</v>
      </c>
      <c r="T8">
        <v>70</v>
      </c>
      <c r="U8" s="114">
        <f t="shared" si="2"/>
        <v>425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260</v>
      </c>
      <c r="E9">
        <f>BAWANA!AQ9</f>
        <v>0</v>
      </c>
      <c r="F9">
        <f t="shared" si="4"/>
        <v>744</v>
      </c>
      <c r="G9">
        <f t="shared" si="5"/>
        <v>260</v>
      </c>
      <c r="H9" s="112"/>
      <c r="I9">
        <f>BRPL_EOD!AM9+BRPL_EOD!AN9</f>
        <v>207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260</v>
      </c>
      <c r="O9" s="112">
        <f t="shared" si="1"/>
        <v>0</v>
      </c>
      <c r="P9">
        <v>207</v>
      </c>
      <c r="Q9">
        <v>23</v>
      </c>
      <c r="R9">
        <v>0</v>
      </c>
      <c r="S9">
        <v>0</v>
      </c>
      <c r="T9">
        <v>30</v>
      </c>
      <c r="U9" s="114">
        <f t="shared" si="2"/>
        <v>260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219</v>
      </c>
      <c r="E10">
        <f>BAWANA!AQ10</f>
        <v>0</v>
      </c>
      <c r="F10">
        <f t="shared" si="4"/>
        <v>744</v>
      </c>
      <c r="G10">
        <f t="shared" si="5"/>
        <v>219</v>
      </c>
      <c r="H10" s="112"/>
      <c r="I10">
        <f>BRPL_EOD!AM10+BRPL_EOD!AN10</f>
        <v>166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219</v>
      </c>
      <c r="O10" s="112">
        <f t="shared" si="1"/>
        <v>0</v>
      </c>
      <c r="P10">
        <v>166</v>
      </c>
      <c r="Q10">
        <v>23</v>
      </c>
      <c r="R10">
        <v>0</v>
      </c>
      <c r="S10">
        <v>0</v>
      </c>
      <c r="T10">
        <v>30</v>
      </c>
      <c r="U10" s="114">
        <f t="shared" si="2"/>
        <v>219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158</v>
      </c>
      <c r="E11">
        <f>BAWANA!AQ11</f>
        <v>0</v>
      </c>
      <c r="F11">
        <f t="shared" si="4"/>
        <v>744</v>
      </c>
      <c r="G11">
        <f t="shared" si="5"/>
        <v>158</v>
      </c>
      <c r="H11" s="112"/>
      <c r="I11">
        <f>BRPL_EOD!AM11+BRPL_EOD!AN11</f>
        <v>105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158</v>
      </c>
      <c r="O11" s="112">
        <f t="shared" si="1"/>
        <v>0</v>
      </c>
      <c r="P11">
        <v>105</v>
      </c>
      <c r="Q11">
        <v>23</v>
      </c>
      <c r="R11">
        <v>0</v>
      </c>
      <c r="S11">
        <v>0</v>
      </c>
      <c r="T11">
        <v>30</v>
      </c>
      <c r="U11" s="114">
        <f t="shared" si="2"/>
        <v>158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158</v>
      </c>
      <c r="E12">
        <f>BAWANA!AQ12</f>
        <v>0</v>
      </c>
      <c r="F12">
        <f t="shared" si="4"/>
        <v>744</v>
      </c>
      <c r="G12">
        <f t="shared" si="5"/>
        <v>158</v>
      </c>
      <c r="H12" s="112"/>
      <c r="I12">
        <f>BRPL_EOD!AM12+BRPL_EOD!AN12</f>
        <v>105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158</v>
      </c>
      <c r="O12" s="112">
        <f t="shared" si="1"/>
        <v>0</v>
      </c>
      <c r="P12">
        <v>105</v>
      </c>
      <c r="Q12">
        <v>23</v>
      </c>
      <c r="R12">
        <v>0</v>
      </c>
      <c r="S12">
        <v>0</v>
      </c>
      <c r="T12">
        <v>30</v>
      </c>
      <c r="U12" s="114">
        <f t="shared" si="2"/>
        <v>158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158</v>
      </c>
      <c r="E13">
        <f>BAWANA!AQ13</f>
        <v>0</v>
      </c>
      <c r="F13">
        <f t="shared" si="4"/>
        <v>744</v>
      </c>
      <c r="G13">
        <f t="shared" si="5"/>
        <v>158</v>
      </c>
      <c r="H13" s="112"/>
      <c r="I13">
        <f>BRPL_EOD!AM13+BRPL_EOD!AN13</f>
        <v>105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158</v>
      </c>
      <c r="O13" s="112">
        <f t="shared" si="1"/>
        <v>0</v>
      </c>
      <c r="P13">
        <v>105</v>
      </c>
      <c r="Q13">
        <v>23</v>
      </c>
      <c r="R13">
        <v>0</v>
      </c>
      <c r="S13">
        <v>0</v>
      </c>
      <c r="T13">
        <v>30</v>
      </c>
      <c r="U13" s="114">
        <f t="shared" si="2"/>
        <v>158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158</v>
      </c>
      <c r="E14">
        <f>BAWANA!AQ14</f>
        <v>0</v>
      </c>
      <c r="F14">
        <f t="shared" si="4"/>
        <v>744</v>
      </c>
      <c r="G14">
        <f t="shared" si="5"/>
        <v>158</v>
      </c>
      <c r="H14" s="112"/>
      <c r="I14">
        <f>BRPL_EOD!AM14+BRPL_EOD!AN14</f>
        <v>105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158</v>
      </c>
      <c r="O14" s="112">
        <f t="shared" si="1"/>
        <v>0</v>
      </c>
      <c r="P14">
        <v>105</v>
      </c>
      <c r="Q14">
        <v>23</v>
      </c>
      <c r="R14">
        <v>0</v>
      </c>
      <c r="S14">
        <v>0</v>
      </c>
      <c r="T14">
        <v>30</v>
      </c>
      <c r="U14" s="114">
        <f t="shared" si="2"/>
        <v>158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158</v>
      </c>
      <c r="E15">
        <f>BAWANA!AQ15</f>
        <v>0</v>
      </c>
      <c r="F15">
        <f t="shared" si="4"/>
        <v>744</v>
      </c>
      <c r="G15">
        <f t="shared" si="5"/>
        <v>158</v>
      </c>
      <c r="H15" s="112"/>
      <c r="I15">
        <f>BRPL_EOD!AM15+BRPL_EOD!AN15</f>
        <v>105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158</v>
      </c>
      <c r="O15" s="112">
        <f t="shared" si="1"/>
        <v>0</v>
      </c>
      <c r="P15">
        <v>105</v>
      </c>
      <c r="Q15">
        <v>23</v>
      </c>
      <c r="R15">
        <v>0</v>
      </c>
      <c r="S15">
        <v>0</v>
      </c>
      <c r="T15">
        <v>30</v>
      </c>
      <c r="U15" s="114">
        <f t="shared" si="2"/>
        <v>158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744</v>
      </c>
      <c r="G16">
        <f t="shared" si="5"/>
        <v>158</v>
      </c>
      <c r="H16" s="112"/>
      <c r="I16">
        <f>BRPL_EOD!AM16+BRPL_EOD!AN16</f>
        <v>105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158</v>
      </c>
      <c r="O16" s="112">
        <f t="shared" si="1"/>
        <v>0</v>
      </c>
      <c r="P16">
        <v>105</v>
      </c>
      <c r="Q16">
        <v>23</v>
      </c>
      <c r="R16">
        <v>0</v>
      </c>
      <c r="S16">
        <v>0</v>
      </c>
      <c r="T16">
        <v>30</v>
      </c>
      <c r="U16" s="114">
        <f t="shared" si="2"/>
        <v>158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291</v>
      </c>
      <c r="E17">
        <f>BAWANA!AQ17</f>
        <v>0</v>
      </c>
      <c r="F17">
        <f t="shared" si="4"/>
        <v>744</v>
      </c>
      <c r="G17">
        <f t="shared" si="5"/>
        <v>291</v>
      </c>
      <c r="H17" s="112"/>
      <c r="I17">
        <f>BRPL_EOD!AM17+BRPL_EOD!AN17</f>
        <v>238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291</v>
      </c>
      <c r="O17" s="112">
        <f t="shared" si="1"/>
        <v>0</v>
      </c>
      <c r="P17">
        <v>238</v>
      </c>
      <c r="Q17">
        <v>23</v>
      </c>
      <c r="R17">
        <v>0</v>
      </c>
      <c r="S17">
        <v>0</v>
      </c>
      <c r="T17">
        <v>30</v>
      </c>
      <c r="U17" s="114">
        <f t="shared" si="2"/>
        <v>291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288</v>
      </c>
      <c r="E18">
        <f>BAWANA!AQ18</f>
        <v>0</v>
      </c>
      <c r="F18">
        <f t="shared" si="4"/>
        <v>744</v>
      </c>
      <c r="G18">
        <f t="shared" si="5"/>
        <v>288</v>
      </c>
      <c r="H18" s="112"/>
      <c r="I18">
        <f>BRPL_EOD!AM18+BRPL_EOD!AN18</f>
        <v>235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288</v>
      </c>
      <c r="O18" s="112">
        <f t="shared" si="1"/>
        <v>0</v>
      </c>
      <c r="P18">
        <v>235</v>
      </c>
      <c r="Q18">
        <v>23</v>
      </c>
      <c r="R18">
        <v>0</v>
      </c>
      <c r="S18">
        <v>0</v>
      </c>
      <c r="T18">
        <v>30</v>
      </c>
      <c r="U18" s="114">
        <f t="shared" si="2"/>
        <v>288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278</v>
      </c>
      <c r="E19">
        <f>BAWANA!AQ19</f>
        <v>0</v>
      </c>
      <c r="F19">
        <f t="shared" si="4"/>
        <v>744</v>
      </c>
      <c r="G19">
        <f t="shared" si="5"/>
        <v>278</v>
      </c>
      <c r="H19" s="112"/>
      <c r="I19">
        <f>BRPL_EOD!AM19+BRPL_EOD!AN19</f>
        <v>225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278</v>
      </c>
      <c r="O19" s="112">
        <f t="shared" si="1"/>
        <v>0</v>
      </c>
      <c r="P19">
        <v>225</v>
      </c>
      <c r="Q19">
        <v>23</v>
      </c>
      <c r="R19">
        <v>0</v>
      </c>
      <c r="S19">
        <v>0</v>
      </c>
      <c r="T19">
        <v>30</v>
      </c>
      <c r="U19" s="114">
        <f t="shared" si="2"/>
        <v>278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261</v>
      </c>
      <c r="E20">
        <f>BAWANA!AQ20</f>
        <v>0</v>
      </c>
      <c r="F20">
        <f t="shared" si="4"/>
        <v>744</v>
      </c>
      <c r="G20">
        <f t="shared" si="5"/>
        <v>261</v>
      </c>
      <c r="H20" s="112"/>
      <c r="I20">
        <f>BRPL_EOD!AM20+BRPL_EOD!AN20</f>
        <v>208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261</v>
      </c>
      <c r="O20" s="112">
        <f t="shared" si="1"/>
        <v>0</v>
      </c>
      <c r="P20">
        <v>208</v>
      </c>
      <c r="Q20">
        <v>23</v>
      </c>
      <c r="R20">
        <v>0</v>
      </c>
      <c r="S20">
        <v>0</v>
      </c>
      <c r="T20">
        <v>30</v>
      </c>
      <c r="U20" s="114">
        <f t="shared" si="2"/>
        <v>261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251</v>
      </c>
      <c r="E21">
        <f>BAWANA!AQ21</f>
        <v>0</v>
      </c>
      <c r="F21">
        <f t="shared" si="4"/>
        <v>744</v>
      </c>
      <c r="G21">
        <f t="shared" si="5"/>
        <v>251</v>
      </c>
      <c r="H21" s="112"/>
      <c r="I21">
        <f>BRPL_EOD!AM21+BRPL_EOD!AN21</f>
        <v>198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251</v>
      </c>
      <c r="O21" s="112">
        <f t="shared" si="1"/>
        <v>0</v>
      </c>
      <c r="P21">
        <v>198</v>
      </c>
      <c r="Q21">
        <v>23</v>
      </c>
      <c r="R21">
        <v>0</v>
      </c>
      <c r="S21">
        <v>0</v>
      </c>
      <c r="T21">
        <v>30</v>
      </c>
      <c r="U21" s="114">
        <f t="shared" si="2"/>
        <v>251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254</v>
      </c>
      <c r="E22">
        <f>BAWANA!AQ22</f>
        <v>0</v>
      </c>
      <c r="F22">
        <f t="shared" si="4"/>
        <v>744</v>
      </c>
      <c r="G22">
        <f t="shared" si="5"/>
        <v>254</v>
      </c>
      <c r="H22" s="112"/>
      <c r="I22">
        <f>BRPL_EOD!AM22+BRPL_EOD!AN22</f>
        <v>201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254</v>
      </c>
      <c r="O22" s="112">
        <f t="shared" si="1"/>
        <v>0</v>
      </c>
      <c r="P22">
        <v>201</v>
      </c>
      <c r="Q22">
        <v>23</v>
      </c>
      <c r="R22">
        <v>0</v>
      </c>
      <c r="S22">
        <v>0</v>
      </c>
      <c r="T22">
        <v>30</v>
      </c>
      <c r="U22" s="114">
        <f t="shared" si="2"/>
        <v>254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261</v>
      </c>
      <c r="E23">
        <f>BAWANA!AQ23</f>
        <v>0</v>
      </c>
      <c r="F23">
        <f t="shared" si="4"/>
        <v>744</v>
      </c>
      <c r="G23">
        <f t="shared" si="5"/>
        <v>261</v>
      </c>
      <c r="H23" s="112"/>
      <c r="I23">
        <f>BRPL_EOD!AM23+BRPL_EOD!AN23</f>
        <v>208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261</v>
      </c>
      <c r="O23" s="112">
        <f t="shared" si="1"/>
        <v>0</v>
      </c>
      <c r="P23">
        <v>208</v>
      </c>
      <c r="Q23">
        <v>23</v>
      </c>
      <c r="R23">
        <v>0</v>
      </c>
      <c r="S23">
        <v>0</v>
      </c>
      <c r="T23">
        <v>30</v>
      </c>
      <c r="U23" s="114">
        <f t="shared" si="2"/>
        <v>261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254</v>
      </c>
      <c r="E24">
        <f>BAWANA!AQ24</f>
        <v>0</v>
      </c>
      <c r="F24">
        <f t="shared" si="4"/>
        <v>744</v>
      </c>
      <c r="G24">
        <f t="shared" si="5"/>
        <v>254</v>
      </c>
      <c r="H24" s="112"/>
      <c r="I24">
        <f>BRPL_EOD!AM24+BRPL_EOD!AN24</f>
        <v>201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254</v>
      </c>
      <c r="O24" s="112">
        <f t="shared" si="1"/>
        <v>0</v>
      </c>
      <c r="P24">
        <v>201</v>
      </c>
      <c r="Q24">
        <v>23</v>
      </c>
      <c r="R24">
        <v>0</v>
      </c>
      <c r="S24">
        <v>0</v>
      </c>
      <c r="T24">
        <v>30</v>
      </c>
      <c r="U24" s="114">
        <f t="shared" si="2"/>
        <v>254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257</v>
      </c>
      <c r="E25">
        <f>BAWANA!AQ25</f>
        <v>0</v>
      </c>
      <c r="F25">
        <f t="shared" si="4"/>
        <v>744</v>
      </c>
      <c r="G25">
        <f t="shared" si="5"/>
        <v>257</v>
      </c>
      <c r="H25" s="112"/>
      <c r="I25">
        <f>BRPL_EOD!AM25+BRPL_EOD!AN25</f>
        <v>204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257</v>
      </c>
      <c r="O25" s="112">
        <f t="shared" si="1"/>
        <v>0</v>
      </c>
      <c r="P25">
        <v>204</v>
      </c>
      <c r="Q25">
        <v>23</v>
      </c>
      <c r="R25">
        <v>0</v>
      </c>
      <c r="S25">
        <v>0</v>
      </c>
      <c r="T25">
        <v>30</v>
      </c>
      <c r="U25" s="114">
        <f t="shared" si="2"/>
        <v>257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222</v>
      </c>
      <c r="E26">
        <f>BAWANA!AQ26</f>
        <v>0</v>
      </c>
      <c r="F26">
        <f t="shared" si="4"/>
        <v>744</v>
      </c>
      <c r="G26">
        <f t="shared" si="5"/>
        <v>222</v>
      </c>
      <c r="H26" s="112"/>
      <c r="I26">
        <f>BRPL_EOD!AM26+BRPL_EOD!AN26</f>
        <v>169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222</v>
      </c>
      <c r="O26" s="112">
        <f t="shared" si="1"/>
        <v>0</v>
      </c>
      <c r="P26">
        <v>169</v>
      </c>
      <c r="Q26">
        <v>23</v>
      </c>
      <c r="R26">
        <v>0</v>
      </c>
      <c r="S26">
        <v>0</v>
      </c>
      <c r="T26">
        <v>30</v>
      </c>
      <c r="U26" s="114">
        <f t="shared" si="2"/>
        <v>222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158</v>
      </c>
      <c r="E27">
        <f>BAWANA!AQ27</f>
        <v>0</v>
      </c>
      <c r="F27">
        <f t="shared" si="4"/>
        <v>744</v>
      </c>
      <c r="G27">
        <f t="shared" si="5"/>
        <v>158</v>
      </c>
      <c r="H27" s="112"/>
      <c r="I27">
        <f>BRPL_EOD!AM27+BRPL_EOD!AN27</f>
        <v>105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158</v>
      </c>
      <c r="O27" s="112">
        <f t="shared" si="1"/>
        <v>0</v>
      </c>
      <c r="P27">
        <v>105</v>
      </c>
      <c r="Q27">
        <v>23</v>
      </c>
      <c r="R27">
        <v>0</v>
      </c>
      <c r="S27">
        <v>0</v>
      </c>
      <c r="T27">
        <v>30</v>
      </c>
      <c r="U27" s="114">
        <f t="shared" si="2"/>
        <v>158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158</v>
      </c>
      <c r="E28">
        <f>BAWANA!AQ28</f>
        <v>0</v>
      </c>
      <c r="F28">
        <f t="shared" si="4"/>
        <v>744</v>
      </c>
      <c r="G28">
        <f t="shared" si="5"/>
        <v>158</v>
      </c>
      <c r="H28" s="112"/>
      <c r="I28">
        <f>BRPL_EOD!AM28+BRPL_EOD!AN28</f>
        <v>105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158</v>
      </c>
      <c r="O28" s="112">
        <f t="shared" si="1"/>
        <v>0</v>
      </c>
      <c r="P28">
        <v>105</v>
      </c>
      <c r="Q28">
        <v>23</v>
      </c>
      <c r="R28">
        <v>0</v>
      </c>
      <c r="S28">
        <v>0</v>
      </c>
      <c r="T28">
        <v>30</v>
      </c>
      <c r="U28" s="114">
        <f t="shared" si="2"/>
        <v>158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158</v>
      </c>
      <c r="E29">
        <f>BAWANA!AQ29</f>
        <v>0</v>
      </c>
      <c r="F29">
        <f t="shared" si="4"/>
        <v>744</v>
      </c>
      <c r="G29">
        <f t="shared" si="5"/>
        <v>158</v>
      </c>
      <c r="H29" s="112"/>
      <c r="I29">
        <f>BRPL_EOD!AM29+BRPL_EOD!AN29</f>
        <v>105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158</v>
      </c>
      <c r="O29" s="112">
        <f t="shared" si="1"/>
        <v>0</v>
      </c>
      <c r="P29">
        <v>105</v>
      </c>
      <c r="Q29">
        <v>23</v>
      </c>
      <c r="R29">
        <v>0</v>
      </c>
      <c r="S29">
        <v>0</v>
      </c>
      <c r="T29">
        <v>30</v>
      </c>
      <c r="U29" s="114">
        <f t="shared" si="2"/>
        <v>158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158</v>
      </c>
      <c r="E30">
        <f>BAWANA!AQ30</f>
        <v>0</v>
      </c>
      <c r="F30">
        <f t="shared" si="4"/>
        <v>744</v>
      </c>
      <c r="G30">
        <f t="shared" si="5"/>
        <v>158</v>
      </c>
      <c r="H30" s="112"/>
      <c r="I30">
        <f>BRPL_EOD!AM30+BRPL_EOD!AN30</f>
        <v>105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158</v>
      </c>
      <c r="O30" s="112">
        <f t="shared" si="1"/>
        <v>0</v>
      </c>
      <c r="P30">
        <v>105</v>
      </c>
      <c r="Q30">
        <v>23</v>
      </c>
      <c r="R30">
        <v>0</v>
      </c>
      <c r="S30">
        <v>0</v>
      </c>
      <c r="T30">
        <v>30</v>
      </c>
      <c r="U30" s="114">
        <f t="shared" si="2"/>
        <v>158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158</v>
      </c>
      <c r="E31">
        <f>BAWANA!AQ31</f>
        <v>0</v>
      </c>
      <c r="F31">
        <f t="shared" si="4"/>
        <v>744</v>
      </c>
      <c r="G31">
        <f t="shared" si="5"/>
        <v>158</v>
      </c>
      <c r="H31" s="112"/>
      <c r="I31">
        <f>BRPL_EOD!AM31+BRPL_EOD!AN31</f>
        <v>105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158</v>
      </c>
      <c r="O31" s="112">
        <f t="shared" si="1"/>
        <v>0</v>
      </c>
      <c r="P31">
        <v>105</v>
      </c>
      <c r="Q31">
        <v>23</v>
      </c>
      <c r="R31">
        <v>0</v>
      </c>
      <c r="S31">
        <v>0</v>
      </c>
      <c r="T31">
        <v>30</v>
      </c>
      <c r="U31" s="114">
        <f t="shared" si="2"/>
        <v>158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158</v>
      </c>
      <c r="E32">
        <f>BAWANA!AQ32</f>
        <v>0</v>
      </c>
      <c r="F32">
        <f t="shared" si="4"/>
        <v>744</v>
      </c>
      <c r="G32">
        <f t="shared" si="5"/>
        <v>158</v>
      </c>
      <c r="H32" s="112"/>
      <c r="I32">
        <f>BRPL_EOD!AM32+BRPL_EOD!AN32</f>
        <v>105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158</v>
      </c>
      <c r="O32" s="112">
        <f t="shared" si="1"/>
        <v>0</v>
      </c>
      <c r="P32">
        <v>105</v>
      </c>
      <c r="Q32">
        <v>23</v>
      </c>
      <c r="R32">
        <v>0</v>
      </c>
      <c r="S32">
        <v>0</v>
      </c>
      <c r="T32">
        <v>30</v>
      </c>
      <c r="U32" s="114">
        <f t="shared" si="2"/>
        <v>158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158</v>
      </c>
      <c r="E33">
        <f>BAWANA!AQ33</f>
        <v>0</v>
      </c>
      <c r="F33">
        <f t="shared" si="4"/>
        <v>744</v>
      </c>
      <c r="G33">
        <f t="shared" si="5"/>
        <v>158</v>
      </c>
      <c r="H33" s="112"/>
      <c r="I33">
        <f>BRPL_EOD!AM33+BRPL_EOD!AN33</f>
        <v>105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158</v>
      </c>
      <c r="O33" s="112">
        <f t="shared" si="1"/>
        <v>0</v>
      </c>
      <c r="P33">
        <v>105</v>
      </c>
      <c r="Q33">
        <v>23</v>
      </c>
      <c r="R33">
        <v>0</v>
      </c>
      <c r="S33">
        <v>0</v>
      </c>
      <c r="T33">
        <v>30</v>
      </c>
      <c r="U33" s="114">
        <f t="shared" si="2"/>
        <v>158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158</v>
      </c>
      <c r="E34">
        <f>BAWANA!AQ34</f>
        <v>0</v>
      </c>
      <c r="F34">
        <f t="shared" si="4"/>
        <v>744</v>
      </c>
      <c r="G34">
        <f t="shared" si="5"/>
        <v>158</v>
      </c>
      <c r="H34" s="112"/>
      <c r="I34">
        <f>BRPL_EOD!AM34+BRPL_EOD!AN34</f>
        <v>105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158</v>
      </c>
      <c r="O34" s="112">
        <f t="shared" si="1"/>
        <v>0</v>
      </c>
      <c r="P34">
        <v>105</v>
      </c>
      <c r="Q34">
        <v>23</v>
      </c>
      <c r="R34">
        <v>0</v>
      </c>
      <c r="S34">
        <v>0</v>
      </c>
      <c r="T34">
        <v>30</v>
      </c>
      <c r="U34" s="114">
        <f t="shared" si="2"/>
        <v>158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158</v>
      </c>
      <c r="E35">
        <f>BAWANA!AQ35</f>
        <v>0</v>
      </c>
      <c r="F35">
        <f t="shared" si="4"/>
        <v>744</v>
      </c>
      <c r="G35">
        <f t="shared" si="5"/>
        <v>158</v>
      </c>
      <c r="H35" s="112"/>
      <c r="I35">
        <f>BRPL_EOD!AM35+BRPL_EOD!AN35</f>
        <v>105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158</v>
      </c>
      <c r="O35" s="112">
        <f t="shared" si="1"/>
        <v>0</v>
      </c>
      <c r="P35">
        <v>105</v>
      </c>
      <c r="Q35">
        <v>23</v>
      </c>
      <c r="R35">
        <v>0</v>
      </c>
      <c r="S35">
        <v>0</v>
      </c>
      <c r="T35">
        <v>30</v>
      </c>
      <c r="U35" s="114">
        <f t="shared" si="2"/>
        <v>158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158</v>
      </c>
      <c r="E36">
        <f>BAWANA!AQ36</f>
        <v>0</v>
      </c>
      <c r="F36">
        <f t="shared" si="4"/>
        <v>744</v>
      </c>
      <c r="G36">
        <f t="shared" si="5"/>
        <v>158</v>
      </c>
      <c r="H36" s="112"/>
      <c r="I36">
        <f>BRPL_EOD!AM36+BRPL_EOD!AN36</f>
        <v>105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158</v>
      </c>
      <c r="O36" s="112">
        <f t="shared" si="1"/>
        <v>0</v>
      </c>
      <c r="P36">
        <v>105</v>
      </c>
      <c r="Q36">
        <v>23</v>
      </c>
      <c r="R36">
        <v>0</v>
      </c>
      <c r="S36">
        <v>0</v>
      </c>
      <c r="T36">
        <v>30</v>
      </c>
      <c r="U36" s="114">
        <f t="shared" si="2"/>
        <v>158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158</v>
      </c>
      <c r="E37">
        <f>BAWANA!AQ37</f>
        <v>0</v>
      </c>
      <c r="F37">
        <f t="shared" si="4"/>
        <v>744</v>
      </c>
      <c r="G37">
        <f t="shared" si="5"/>
        <v>158</v>
      </c>
      <c r="H37" s="112"/>
      <c r="I37">
        <f>BRPL_EOD!AM37+BRPL_EOD!AN37</f>
        <v>105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158</v>
      </c>
      <c r="O37" s="112">
        <f t="shared" si="1"/>
        <v>0</v>
      </c>
      <c r="P37">
        <v>105</v>
      </c>
      <c r="Q37">
        <v>23</v>
      </c>
      <c r="R37">
        <v>0</v>
      </c>
      <c r="S37">
        <v>0</v>
      </c>
      <c r="T37">
        <v>30</v>
      </c>
      <c r="U37" s="114">
        <f t="shared" si="2"/>
        <v>158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744</v>
      </c>
      <c r="G38">
        <f t="shared" si="5"/>
        <v>158</v>
      </c>
      <c r="H38" s="112"/>
      <c r="I38">
        <f>BRPL_EOD!AM38+BRPL_EOD!AN38</f>
        <v>105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158</v>
      </c>
      <c r="O38" s="112">
        <f t="shared" si="1"/>
        <v>0</v>
      </c>
      <c r="P38">
        <v>105</v>
      </c>
      <c r="Q38">
        <v>23</v>
      </c>
      <c r="R38">
        <v>0</v>
      </c>
      <c r="S38">
        <v>0</v>
      </c>
      <c r="T38">
        <v>30</v>
      </c>
      <c r="U38" s="114">
        <f t="shared" si="2"/>
        <v>158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728</v>
      </c>
      <c r="G39">
        <f t="shared" si="5"/>
        <v>158</v>
      </c>
      <c r="H39" s="112"/>
      <c r="I39">
        <f>BRPL_EOD!AM39+BRPL_EOD!AN39</f>
        <v>105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158</v>
      </c>
      <c r="O39" s="112">
        <f t="shared" si="1"/>
        <v>0</v>
      </c>
      <c r="P39">
        <v>105</v>
      </c>
      <c r="Q39">
        <v>23</v>
      </c>
      <c r="R39">
        <v>0</v>
      </c>
      <c r="S39">
        <v>0</v>
      </c>
      <c r="T39">
        <v>30</v>
      </c>
      <c r="U39" s="114">
        <f t="shared" si="2"/>
        <v>158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728</v>
      </c>
      <c r="G40">
        <f t="shared" si="5"/>
        <v>158</v>
      </c>
      <c r="H40" s="112"/>
      <c r="I40">
        <f>BRPL_EOD!AM40+BRPL_EOD!AN40</f>
        <v>105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158</v>
      </c>
      <c r="O40" s="112">
        <f t="shared" si="1"/>
        <v>0</v>
      </c>
      <c r="P40">
        <v>105</v>
      </c>
      <c r="Q40">
        <v>23</v>
      </c>
      <c r="R40">
        <v>0</v>
      </c>
      <c r="S40">
        <v>0</v>
      </c>
      <c r="T40">
        <v>30</v>
      </c>
      <c r="U40" s="114">
        <f t="shared" si="2"/>
        <v>158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728</v>
      </c>
      <c r="G41">
        <f t="shared" si="5"/>
        <v>158</v>
      </c>
      <c r="H41" s="112"/>
      <c r="I41">
        <f>BRPL_EOD!AM41+BRPL_EOD!AN41</f>
        <v>105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158</v>
      </c>
      <c r="O41" s="112">
        <f t="shared" si="1"/>
        <v>0</v>
      </c>
      <c r="P41">
        <v>105</v>
      </c>
      <c r="Q41">
        <v>23</v>
      </c>
      <c r="R41">
        <v>0</v>
      </c>
      <c r="S41">
        <v>0</v>
      </c>
      <c r="T41">
        <v>30</v>
      </c>
      <c r="U41" s="114">
        <f t="shared" si="2"/>
        <v>158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728</v>
      </c>
      <c r="G42">
        <f t="shared" si="5"/>
        <v>158</v>
      </c>
      <c r="H42" s="112"/>
      <c r="I42">
        <f>BRPL_EOD!AM42+BRPL_EOD!AN42</f>
        <v>105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158</v>
      </c>
      <c r="O42" s="112">
        <f t="shared" si="1"/>
        <v>0</v>
      </c>
      <c r="P42">
        <v>105</v>
      </c>
      <c r="Q42">
        <v>23</v>
      </c>
      <c r="R42">
        <v>0</v>
      </c>
      <c r="S42">
        <v>0</v>
      </c>
      <c r="T42">
        <v>30</v>
      </c>
      <c r="U42" s="114">
        <f t="shared" si="2"/>
        <v>158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158</v>
      </c>
      <c r="E43">
        <f>BAWANA!AQ43</f>
        <v>0</v>
      </c>
      <c r="F43">
        <f t="shared" si="4"/>
        <v>728</v>
      </c>
      <c r="G43">
        <f t="shared" si="5"/>
        <v>158</v>
      </c>
      <c r="H43" s="112"/>
      <c r="I43">
        <f>BRPL_EOD!AM43+BRPL_EOD!AN43</f>
        <v>105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158</v>
      </c>
      <c r="O43" s="112">
        <f t="shared" si="1"/>
        <v>0</v>
      </c>
      <c r="P43">
        <v>105</v>
      </c>
      <c r="Q43">
        <v>23</v>
      </c>
      <c r="R43">
        <v>0</v>
      </c>
      <c r="S43">
        <v>0</v>
      </c>
      <c r="T43">
        <v>30</v>
      </c>
      <c r="U43" s="114">
        <f t="shared" si="2"/>
        <v>158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728</v>
      </c>
      <c r="G44">
        <f t="shared" si="5"/>
        <v>158</v>
      </c>
      <c r="H44" s="112"/>
      <c r="I44">
        <f>BRPL_EOD!AM44+BRPL_EOD!AN44</f>
        <v>105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158</v>
      </c>
      <c r="O44" s="112">
        <f t="shared" si="1"/>
        <v>0</v>
      </c>
      <c r="P44">
        <v>105</v>
      </c>
      <c r="Q44">
        <v>23</v>
      </c>
      <c r="R44">
        <v>0</v>
      </c>
      <c r="S44">
        <v>0</v>
      </c>
      <c r="T44">
        <v>30</v>
      </c>
      <c r="U44" s="114">
        <f t="shared" si="2"/>
        <v>158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728</v>
      </c>
      <c r="G45">
        <f t="shared" si="5"/>
        <v>158</v>
      </c>
      <c r="H45" s="112"/>
      <c r="I45">
        <f>BRPL_EOD!AM45+BRPL_EOD!AN45</f>
        <v>105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158</v>
      </c>
      <c r="O45" s="112">
        <f t="shared" si="1"/>
        <v>0</v>
      </c>
      <c r="P45">
        <v>105</v>
      </c>
      <c r="Q45">
        <v>23</v>
      </c>
      <c r="R45">
        <v>0</v>
      </c>
      <c r="S45">
        <v>0</v>
      </c>
      <c r="T45">
        <v>30</v>
      </c>
      <c r="U45" s="114">
        <f t="shared" si="2"/>
        <v>158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728</v>
      </c>
      <c r="G46">
        <f t="shared" si="5"/>
        <v>158</v>
      </c>
      <c r="H46" s="112"/>
      <c r="I46">
        <f>BRPL_EOD!AM46+BRPL_EOD!AN46</f>
        <v>105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158</v>
      </c>
      <c r="O46" s="112">
        <f t="shared" si="1"/>
        <v>0</v>
      </c>
      <c r="P46">
        <v>105</v>
      </c>
      <c r="Q46">
        <v>23</v>
      </c>
      <c r="R46">
        <v>0</v>
      </c>
      <c r="S46">
        <v>0</v>
      </c>
      <c r="T46">
        <v>30</v>
      </c>
      <c r="U46" s="114">
        <f t="shared" si="2"/>
        <v>158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590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472</v>
      </c>
      <c r="G47">
        <f t="shared" si="5"/>
        <v>158</v>
      </c>
      <c r="H47" s="112"/>
      <c r="I47">
        <f>BRPL_EOD!AM47+BRPL_EOD!AN47</f>
        <v>105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158</v>
      </c>
      <c r="O47" s="112">
        <f t="shared" si="1"/>
        <v>0</v>
      </c>
      <c r="P47">
        <v>105</v>
      </c>
      <c r="Q47">
        <v>23</v>
      </c>
      <c r="R47">
        <v>0</v>
      </c>
      <c r="S47">
        <v>0</v>
      </c>
      <c r="T47">
        <v>30</v>
      </c>
      <c r="U47" s="114">
        <f t="shared" si="2"/>
        <v>158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590</v>
      </c>
      <c r="C48">
        <f>BAWANA!G48</f>
        <v>0</v>
      </c>
      <c r="D48">
        <f>BAWANA!AP48</f>
        <v>158</v>
      </c>
      <c r="E48">
        <f>BAWANA!AQ48</f>
        <v>0</v>
      </c>
      <c r="F48">
        <f t="shared" si="4"/>
        <v>472</v>
      </c>
      <c r="G48">
        <f t="shared" si="5"/>
        <v>158</v>
      </c>
      <c r="H48" s="112"/>
      <c r="I48">
        <f>BRPL_EOD!AM48+BRPL_EOD!AN48</f>
        <v>105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158</v>
      </c>
      <c r="O48" s="112">
        <f t="shared" si="1"/>
        <v>0</v>
      </c>
      <c r="P48">
        <v>105</v>
      </c>
      <c r="Q48">
        <v>23</v>
      </c>
      <c r="R48">
        <v>0</v>
      </c>
      <c r="S48">
        <v>0</v>
      </c>
      <c r="T48">
        <v>30</v>
      </c>
      <c r="U48" s="114">
        <f t="shared" si="2"/>
        <v>158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590</v>
      </c>
      <c r="C49">
        <f>BAWANA!G49</f>
        <v>0</v>
      </c>
      <c r="D49">
        <f>BAWANA!AP49</f>
        <v>152</v>
      </c>
      <c r="E49">
        <f>BAWANA!AQ49</f>
        <v>0</v>
      </c>
      <c r="F49">
        <f t="shared" si="4"/>
        <v>472</v>
      </c>
      <c r="G49">
        <f t="shared" si="5"/>
        <v>152</v>
      </c>
      <c r="H49" s="112"/>
      <c r="I49">
        <f>BRPL_EOD!AM49+BRPL_EOD!AN49</f>
        <v>99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152</v>
      </c>
      <c r="O49" s="112">
        <f t="shared" si="1"/>
        <v>0</v>
      </c>
      <c r="P49">
        <v>99</v>
      </c>
      <c r="Q49">
        <v>23</v>
      </c>
      <c r="R49">
        <v>0</v>
      </c>
      <c r="S49">
        <v>0</v>
      </c>
      <c r="T49">
        <v>30</v>
      </c>
      <c r="U49" s="114">
        <f t="shared" si="2"/>
        <v>152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590</v>
      </c>
      <c r="C50">
        <f>BAWANA!G50</f>
        <v>0</v>
      </c>
      <c r="D50">
        <f>BAWANA!AP50</f>
        <v>152</v>
      </c>
      <c r="E50">
        <f>BAWANA!AQ50</f>
        <v>0</v>
      </c>
      <c r="F50">
        <f t="shared" si="4"/>
        <v>472</v>
      </c>
      <c r="G50">
        <f t="shared" si="5"/>
        <v>152</v>
      </c>
      <c r="H50" s="112"/>
      <c r="I50">
        <f>BRPL_EOD!AM50+BRPL_EOD!AN50</f>
        <v>99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152</v>
      </c>
      <c r="O50" s="112">
        <f t="shared" si="1"/>
        <v>0</v>
      </c>
      <c r="P50">
        <v>99</v>
      </c>
      <c r="Q50">
        <v>23</v>
      </c>
      <c r="R50">
        <v>0</v>
      </c>
      <c r="S50">
        <v>0</v>
      </c>
      <c r="T50">
        <v>30</v>
      </c>
      <c r="U50" s="114">
        <f t="shared" si="2"/>
        <v>152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152</v>
      </c>
      <c r="E51">
        <f>BAWANA!AQ51</f>
        <v>0</v>
      </c>
      <c r="F51">
        <f t="shared" si="4"/>
        <v>472</v>
      </c>
      <c r="G51">
        <f t="shared" si="5"/>
        <v>152</v>
      </c>
      <c r="H51" s="112"/>
      <c r="I51">
        <f>BRPL_EOD!AM51+BRPL_EOD!AN51</f>
        <v>99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152</v>
      </c>
      <c r="O51" s="112">
        <f t="shared" si="1"/>
        <v>0</v>
      </c>
      <c r="P51">
        <v>99</v>
      </c>
      <c r="Q51">
        <v>23</v>
      </c>
      <c r="R51">
        <v>0</v>
      </c>
      <c r="S51">
        <v>0</v>
      </c>
      <c r="T51">
        <v>30</v>
      </c>
      <c r="U51" s="114">
        <f t="shared" si="2"/>
        <v>152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152</v>
      </c>
      <c r="E52">
        <f>BAWANA!AQ52</f>
        <v>0</v>
      </c>
      <c r="F52">
        <f t="shared" si="4"/>
        <v>472</v>
      </c>
      <c r="G52">
        <f t="shared" si="5"/>
        <v>152</v>
      </c>
      <c r="H52" s="112"/>
      <c r="I52">
        <f>BRPL_EOD!AM52+BRPL_EOD!AN52</f>
        <v>99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152</v>
      </c>
      <c r="O52" s="112">
        <f t="shared" si="1"/>
        <v>0</v>
      </c>
      <c r="P52">
        <v>99</v>
      </c>
      <c r="Q52">
        <v>23</v>
      </c>
      <c r="R52">
        <v>0</v>
      </c>
      <c r="S52">
        <v>0</v>
      </c>
      <c r="T52">
        <v>30</v>
      </c>
      <c r="U52" s="114">
        <f t="shared" si="2"/>
        <v>152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152</v>
      </c>
      <c r="E53">
        <f>BAWANA!AQ53</f>
        <v>0</v>
      </c>
      <c r="F53">
        <f t="shared" si="4"/>
        <v>472</v>
      </c>
      <c r="G53">
        <f t="shared" si="5"/>
        <v>152</v>
      </c>
      <c r="H53" s="112"/>
      <c r="I53">
        <f>BRPL_EOD!AM53+BRPL_EOD!AN53</f>
        <v>99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152</v>
      </c>
      <c r="O53" s="112">
        <f t="shared" si="1"/>
        <v>0</v>
      </c>
      <c r="P53">
        <v>99</v>
      </c>
      <c r="Q53">
        <v>23</v>
      </c>
      <c r="R53">
        <v>0</v>
      </c>
      <c r="S53">
        <v>0</v>
      </c>
      <c r="T53">
        <v>30</v>
      </c>
      <c r="U53" s="114">
        <f t="shared" si="2"/>
        <v>152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152</v>
      </c>
      <c r="E54">
        <f>BAWANA!AQ54</f>
        <v>0</v>
      </c>
      <c r="F54">
        <f t="shared" si="4"/>
        <v>472</v>
      </c>
      <c r="G54">
        <f t="shared" si="5"/>
        <v>152</v>
      </c>
      <c r="H54" s="112"/>
      <c r="I54">
        <f>BRPL_EOD!AM54+BRPL_EOD!AN54</f>
        <v>99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152</v>
      </c>
      <c r="O54" s="112">
        <f t="shared" si="1"/>
        <v>0</v>
      </c>
      <c r="P54">
        <v>99</v>
      </c>
      <c r="Q54">
        <v>23</v>
      </c>
      <c r="R54">
        <v>0</v>
      </c>
      <c r="S54">
        <v>0</v>
      </c>
      <c r="T54">
        <v>30</v>
      </c>
      <c r="U54" s="114">
        <f t="shared" si="2"/>
        <v>152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152</v>
      </c>
      <c r="E55">
        <f>BAWANA!AQ55</f>
        <v>0</v>
      </c>
      <c r="F55">
        <f t="shared" si="4"/>
        <v>472</v>
      </c>
      <c r="G55">
        <f t="shared" si="5"/>
        <v>152</v>
      </c>
      <c r="H55" s="112"/>
      <c r="I55">
        <f>BRPL_EOD!AM55+BRPL_EOD!AN55</f>
        <v>99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152</v>
      </c>
      <c r="O55" s="112">
        <f t="shared" si="1"/>
        <v>0</v>
      </c>
      <c r="P55">
        <v>99</v>
      </c>
      <c r="Q55">
        <v>23</v>
      </c>
      <c r="R55">
        <v>0</v>
      </c>
      <c r="S55">
        <v>0</v>
      </c>
      <c r="T55">
        <v>30</v>
      </c>
      <c r="U55" s="114">
        <f t="shared" si="2"/>
        <v>152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152</v>
      </c>
      <c r="E56">
        <f>BAWANA!AQ56</f>
        <v>0</v>
      </c>
      <c r="F56">
        <f t="shared" si="4"/>
        <v>472</v>
      </c>
      <c r="G56">
        <f t="shared" si="5"/>
        <v>152</v>
      </c>
      <c r="H56" s="112"/>
      <c r="I56">
        <f>BRPL_EOD!AM56+BRPL_EOD!AN56</f>
        <v>99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152</v>
      </c>
      <c r="O56" s="112">
        <f t="shared" si="1"/>
        <v>0</v>
      </c>
      <c r="P56">
        <v>99</v>
      </c>
      <c r="Q56">
        <v>23</v>
      </c>
      <c r="R56">
        <v>0</v>
      </c>
      <c r="S56">
        <v>0</v>
      </c>
      <c r="T56">
        <v>30</v>
      </c>
      <c r="U56" s="114">
        <f t="shared" si="2"/>
        <v>152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152</v>
      </c>
      <c r="E57">
        <f>BAWANA!AQ57</f>
        <v>0</v>
      </c>
      <c r="F57">
        <f t="shared" si="4"/>
        <v>712</v>
      </c>
      <c r="G57">
        <f t="shared" si="5"/>
        <v>152</v>
      </c>
      <c r="H57" s="112"/>
      <c r="I57">
        <f>BRPL_EOD!AM57+BRPL_EOD!AN57</f>
        <v>99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152</v>
      </c>
      <c r="O57" s="112">
        <f t="shared" si="1"/>
        <v>0</v>
      </c>
      <c r="P57">
        <v>99</v>
      </c>
      <c r="Q57">
        <v>23</v>
      </c>
      <c r="R57">
        <v>0</v>
      </c>
      <c r="S57">
        <v>0</v>
      </c>
      <c r="T57">
        <v>30</v>
      </c>
      <c r="U57" s="114">
        <f t="shared" si="2"/>
        <v>152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152</v>
      </c>
      <c r="E58">
        <f>BAWANA!AQ58</f>
        <v>0</v>
      </c>
      <c r="F58">
        <f t="shared" si="4"/>
        <v>712</v>
      </c>
      <c r="G58">
        <f t="shared" si="5"/>
        <v>152</v>
      </c>
      <c r="H58" s="112"/>
      <c r="I58">
        <f>BRPL_EOD!AM58+BRPL_EOD!AN58</f>
        <v>99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152</v>
      </c>
      <c r="O58" s="112">
        <f t="shared" si="1"/>
        <v>0</v>
      </c>
      <c r="P58">
        <v>99</v>
      </c>
      <c r="Q58">
        <v>23</v>
      </c>
      <c r="R58">
        <v>0</v>
      </c>
      <c r="S58">
        <v>0</v>
      </c>
      <c r="T58">
        <v>30</v>
      </c>
      <c r="U58" s="114">
        <f t="shared" si="2"/>
        <v>152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152</v>
      </c>
      <c r="E59">
        <f>BAWANA!AQ59</f>
        <v>0</v>
      </c>
      <c r="F59">
        <f t="shared" si="4"/>
        <v>712</v>
      </c>
      <c r="G59">
        <f t="shared" si="5"/>
        <v>152</v>
      </c>
      <c r="H59" s="112"/>
      <c r="I59">
        <f>BRPL_EOD!AM59+BRPL_EOD!AN59</f>
        <v>99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152</v>
      </c>
      <c r="O59" s="112">
        <f t="shared" si="1"/>
        <v>0</v>
      </c>
      <c r="P59">
        <v>99</v>
      </c>
      <c r="Q59">
        <v>23</v>
      </c>
      <c r="R59">
        <v>0</v>
      </c>
      <c r="S59">
        <v>0</v>
      </c>
      <c r="T59">
        <v>30</v>
      </c>
      <c r="U59" s="114">
        <f t="shared" si="2"/>
        <v>152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152</v>
      </c>
      <c r="E60">
        <f>BAWANA!AQ60</f>
        <v>0</v>
      </c>
      <c r="F60">
        <f t="shared" si="4"/>
        <v>712</v>
      </c>
      <c r="G60">
        <f t="shared" si="5"/>
        <v>152</v>
      </c>
      <c r="H60" s="112"/>
      <c r="I60">
        <f>BRPL_EOD!AM60+BRPL_EOD!AN60</f>
        <v>99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152</v>
      </c>
      <c r="O60" s="112">
        <f t="shared" si="1"/>
        <v>0</v>
      </c>
      <c r="P60">
        <v>99</v>
      </c>
      <c r="Q60">
        <v>23</v>
      </c>
      <c r="R60">
        <v>0</v>
      </c>
      <c r="S60">
        <v>0</v>
      </c>
      <c r="T60">
        <v>30</v>
      </c>
      <c r="U60" s="114">
        <f t="shared" si="2"/>
        <v>152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152</v>
      </c>
      <c r="E61">
        <f>BAWANA!AQ61</f>
        <v>0</v>
      </c>
      <c r="F61">
        <f t="shared" si="4"/>
        <v>712</v>
      </c>
      <c r="G61">
        <f t="shared" si="5"/>
        <v>152</v>
      </c>
      <c r="H61" s="112"/>
      <c r="I61">
        <f>BRPL_EOD!AM61+BRPL_EOD!AN61</f>
        <v>99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152</v>
      </c>
      <c r="O61" s="112">
        <f t="shared" si="1"/>
        <v>0</v>
      </c>
      <c r="P61">
        <v>99</v>
      </c>
      <c r="Q61">
        <v>23</v>
      </c>
      <c r="R61">
        <v>0</v>
      </c>
      <c r="S61">
        <v>0</v>
      </c>
      <c r="T61">
        <v>30</v>
      </c>
      <c r="U61" s="114">
        <f t="shared" si="2"/>
        <v>152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152</v>
      </c>
      <c r="E62">
        <f>BAWANA!AQ62</f>
        <v>0</v>
      </c>
      <c r="F62">
        <f t="shared" si="4"/>
        <v>712</v>
      </c>
      <c r="G62">
        <f t="shared" si="5"/>
        <v>152</v>
      </c>
      <c r="H62" s="112"/>
      <c r="I62">
        <f>BRPL_EOD!AM62+BRPL_EOD!AN62</f>
        <v>99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152</v>
      </c>
      <c r="O62" s="112">
        <f t="shared" si="1"/>
        <v>0</v>
      </c>
      <c r="P62">
        <v>99</v>
      </c>
      <c r="Q62">
        <v>23</v>
      </c>
      <c r="R62">
        <v>0</v>
      </c>
      <c r="S62">
        <v>0</v>
      </c>
      <c r="T62">
        <v>30</v>
      </c>
      <c r="U62" s="114">
        <f t="shared" si="2"/>
        <v>152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152</v>
      </c>
      <c r="E63">
        <f>BAWANA!AQ63</f>
        <v>0</v>
      </c>
      <c r="F63">
        <f t="shared" si="4"/>
        <v>712</v>
      </c>
      <c r="G63">
        <f t="shared" si="5"/>
        <v>152</v>
      </c>
      <c r="H63" s="112"/>
      <c r="I63">
        <f>BRPL_EOD!AM63+BRPL_EOD!AN63</f>
        <v>99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152</v>
      </c>
      <c r="O63" s="112">
        <f t="shared" si="1"/>
        <v>0</v>
      </c>
      <c r="P63">
        <v>99</v>
      </c>
      <c r="Q63">
        <v>23</v>
      </c>
      <c r="R63">
        <v>0</v>
      </c>
      <c r="S63">
        <v>0</v>
      </c>
      <c r="T63">
        <v>30</v>
      </c>
      <c r="U63" s="114">
        <f t="shared" si="2"/>
        <v>152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152</v>
      </c>
      <c r="E64">
        <f>BAWANA!AQ64</f>
        <v>0</v>
      </c>
      <c r="F64">
        <f t="shared" si="4"/>
        <v>712</v>
      </c>
      <c r="G64">
        <f t="shared" si="5"/>
        <v>152</v>
      </c>
      <c r="H64" s="112"/>
      <c r="I64">
        <f>BRPL_EOD!AM64+BRPL_EOD!AN64</f>
        <v>99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152</v>
      </c>
      <c r="O64" s="112">
        <f t="shared" si="1"/>
        <v>0</v>
      </c>
      <c r="P64">
        <v>99</v>
      </c>
      <c r="Q64">
        <v>23</v>
      </c>
      <c r="R64">
        <v>0</v>
      </c>
      <c r="S64">
        <v>0</v>
      </c>
      <c r="T64">
        <v>30</v>
      </c>
      <c r="U64" s="114">
        <f t="shared" si="2"/>
        <v>152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152</v>
      </c>
      <c r="E65">
        <f>BAWANA!AQ65</f>
        <v>0</v>
      </c>
      <c r="F65">
        <f t="shared" si="4"/>
        <v>712</v>
      </c>
      <c r="G65">
        <f t="shared" si="5"/>
        <v>152</v>
      </c>
      <c r="H65" s="112"/>
      <c r="I65">
        <f>BRPL_EOD!AM65+BRPL_EOD!AN65</f>
        <v>99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152</v>
      </c>
      <c r="O65" s="112">
        <f t="shared" si="1"/>
        <v>0</v>
      </c>
      <c r="P65">
        <v>99</v>
      </c>
      <c r="Q65">
        <v>23</v>
      </c>
      <c r="R65">
        <v>0</v>
      </c>
      <c r="S65">
        <v>0</v>
      </c>
      <c r="T65">
        <v>30</v>
      </c>
      <c r="U65" s="114">
        <f t="shared" si="2"/>
        <v>152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152</v>
      </c>
      <c r="E66">
        <f>BAWANA!AQ66</f>
        <v>0</v>
      </c>
      <c r="F66">
        <f t="shared" si="4"/>
        <v>712</v>
      </c>
      <c r="G66">
        <f t="shared" si="5"/>
        <v>152</v>
      </c>
      <c r="H66" s="112"/>
      <c r="I66">
        <f>BRPL_EOD!AM66+BRPL_EOD!AN66</f>
        <v>99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152</v>
      </c>
      <c r="O66" s="112">
        <f t="shared" si="1"/>
        <v>0</v>
      </c>
      <c r="P66">
        <v>99</v>
      </c>
      <c r="Q66">
        <v>23</v>
      </c>
      <c r="R66">
        <v>0</v>
      </c>
      <c r="S66">
        <v>0</v>
      </c>
      <c r="T66">
        <v>30</v>
      </c>
      <c r="U66" s="114">
        <f t="shared" si="2"/>
        <v>152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152</v>
      </c>
      <c r="E67">
        <f>BAWANA!AQ67</f>
        <v>0</v>
      </c>
      <c r="F67">
        <f t="shared" si="4"/>
        <v>712</v>
      </c>
      <c r="G67">
        <f t="shared" si="5"/>
        <v>152</v>
      </c>
      <c r="H67" s="112"/>
      <c r="I67">
        <f>BRPL_EOD!AM67+BRPL_EOD!AN67</f>
        <v>99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152</v>
      </c>
      <c r="O67" s="112">
        <f t="shared" ref="O67:O98" si="8">G67-N67</f>
        <v>0</v>
      </c>
      <c r="P67">
        <v>99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152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152</v>
      </c>
      <c r="H68" s="112"/>
      <c r="I68">
        <f>BRPL_EOD!AM68+BRPL_EOD!AN68</f>
        <v>99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152</v>
      </c>
      <c r="O68" s="112">
        <f t="shared" si="8"/>
        <v>0</v>
      </c>
      <c r="P68">
        <v>99</v>
      </c>
      <c r="Q68">
        <v>23</v>
      </c>
      <c r="R68">
        <v>0</v>
      </c>
      <c r="S68">
        <v>0</v>
      </c>
      <c r="T68">
        <v>30</v>
      </c>
      <c r="U68" s="114">
        <f t="shared" si="9"/>
        <v>152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152</v>
      </c>
      <c r="E69">
        <f>BAWANA!AQ69</f>
        <v>0</v>
      </c>
      <c r="F69">
        <f t="shared" si="11"/>
        <v>712</v>
      </c>
      <c r="G69">
        <f t="shared" si="12"/>
        <v>152</v>
      </c>
      <c r="H69" s="112"/>
      <c r="I69">
        <f>BRPL_EOD!AM69+BRPL_EOD!AN69</f>
        <v>99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152</v>
      </c>
      <c r="O69" s="112">
        <f t="shared" si="8"/>
        <v>0</v>
      </c>
      <c r="P69">
        <v>99</v>
      </c>
      <c r="Q69">
        <v>23</v>
      </c>
      <c r="R69">
        <v>0</v>
      </c>
      <c r="S69">
        <v>0</v>
      </c>
      <c r="T69">
        <v>30</v>
      </c>
      <c r="U69" s="114">
        <f t="shared" si="9"/>
        <v>152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152</v>
      </c>
      <c r="E70">
        <f>BAWANA!AQ70</f>
        <v>0</v>
      </c>
      <c r="F70">
        <f t="shared" si="11"/>
        <v>712</v>
      </c>
      <c r="G70">
        <f t="shared" si="12"/>
        <v>152</v>
      </c>
      <c r="H70" s="112"/>
      <c r="I70">
        <f>BRPL_EOD!AM70+BRPL_EOD!AN70</f>
        <v>99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152</v>
      </c>
      <c r="O70" s="112">
        <f t="shared" si="8"/>
        <v>0</v>
      </c>
      <c r="P70">
        <v>99</v>
      </c>
      <c r="Q70">
        <v>23</v>
      </c>
      <c r="R70">
        <v>0</v>
      </c>
      <c r="S70">
        <v>0</v>
      </c>
      <c r="T70">
        <v>30</v>
      </c>
      <c r="U70" s="114">
        <f t="shared" si="9"/>
        <v>152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152</v>
      </c>
      <c r="E71">
        <f>BAWANA!AQ71</f>
        <v>0</v>
      </c>
      <c r="F71">
        <f t="shared" si="11"/>
        <v>712</v>
      </c>
      <c r="G71">
        <f t="shared" si="12"/>
        <v>152</v>
      </c>
      <c r="H71" s="112"/>
      <c r="I71">
        <f>BRPL_EOD!AM71+BRPL_EOD!AN71</f>
        <v>99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152</v>
      </c>
      <c r="O71" s="112">
        <f t="shared" si="8"/>
        <v>0</v>
      </c>
      <c r="P71">
        <v>99</v>
      </c>
      <c r="Q71">
        <v>23</v>
      </c>
      <c r="R71">
        <v>0</v>
      </c>
      <c r="S71">
        <v>0</v>
      </c>
      <c r="T71">
        <v>30</v>
      </c>
      <c r="U71" s="114">
        <f t="shared" si="9"/>
        <v>152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152</v>
      </c>
      <c r="E72">
        <f>BAWANA!AQ72</f>
        <v>0</v>
      </c>
      <c r="F72">
        <f t="shared" si="11"/>
        <v>712</v>
      </c>
      <c r="G72">
        <f t="shared" si="12"/>
        <v>152</v>
      </c>
      <c r="H72" s="112"/>
      <c r="I72">
        <f>BRPL_EOD!AM72+BRPL_EOD!AN72</f>
        <v>99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152</v>
      </c>
      <c r="O72" s="112">
        <f t="shared" si="8"/>
        <v>0</v>
      </c>
      <c r="P72">
        <v>99</v>
      </c>
      <c r="Q72">
        <v>23</v>
      </c>
      <c r="R72">
        <v>0</v>
      </c>
      <c r="S72">
        <v>0</v>
      </c>
      <c r="T72">
        <v>30</v>
      </c>
      <c r="U72" s="114">
        <f t="shared" si="9"/>
        <v>152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152</v>
      </c>
      <c r="E73">
        <f>BAWANA!AQ73</f>
        <v>0</v>
      </c>
      <c r="F73">
        <f t="shared" si="11"/>
        <v>712</v>
      </c>
      <c r="G73">
        <f t="shared" si="12"/>
        <v>152</v>
      </c>
      <c r="H73" s="112"/>
      <c r="I73">
        <f>BRPL_EOD!AM73+BRPL_EOD!AN73</f>
        <v>99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152</v>
      </c>
      <c r="O73" s="112">
        <f t="shared" si="8"/>
        <v>0</v>
      </c>
      <c r="P73">
        <v>99</v>
      </c>
      <c r="Q73">
        <v>23</v>
      </c>
      <c r="R73">
        <v>0</v>
      </c>
      <c r="S73">
        <v>0</v>
      </c>
      <c r="T73">
        <v>30</v>
      </c>
      <c r="U73" s="114">
        <f t="shared" si="9"/>
        <v>152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152</v>
      </c>
      <c r="E74">
        <f>BAWANA!AQ74</f>
        <v>0</v>
      </c>
      <c r="F74">
        <f t="shared" si="11"/>
        <v>712</v>
      </c>
      <c r="G74">
        <f t="shared" si="12"/>
        <v>152</v>
      </c>
      <c r="H74" s="112"/>
      <c r="I74">
        <f>BRPL_EOD!AM74+BRPL_EOD!AN74</f>
        <v>99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152</v>
      </c>
      <c r="O74" s="112">
        <f t="shared" si="8"/>
        <v>0</v>
      </c>
      <c r="P74">
        <v>99</v>
      </c>
      <c r="Q74">
        <v>23</v>
      </c>
      <c r="R74">
        <v>0</v>
      </c>
      <c r="S74">
        <v>0</v>
      </c>
      <c r="T74">
        <v>30</v>
      </c>
      <c r="U74" s="114">
        <f t="shared" si="9"/>
        <v>152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900</v>
      </c>
      <c r="C75">
        <f>BAWANA!G75</f>
        <v>0</v>
      </c>
      <c r="D75">
        <f>BAWANA!AP75</f>
        <v>152</v>
      </c>
      <c r="E75">
        <f>BAWANA!AQ75</f>
        <v>0</v>
      </c>
      <c r="F75">
        <f t="shared" si="11"/>
        <v>720</v>
      </c>
      <c r="G75">
        <f t="shared" si="12"/>
        <v>152</v>
      </c>
      <c r="H75" s="112"/>
      <c r="I75">
        <f>BRPL_EOD!AM75+BRPL_EOD!AN75</f>
        <v>99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152</v>
      </c>
      <c r="O75" s="112">
        <f t="shared" si="8"/>
        <v>0</v>
      </c>
      <c r="P75">
        <v>99</v>
      </c>
      <c r="Q75">
        <v>23</v>
      </c>
      <c r="R75">
        <v>0</v>
      </c>
      <c r="S75">
        <v>0</v>
      </c>
      <c r="T75">
        <v>30</v>
      </c>
      <c r="U75" s="114">
        <f t="shared" si="9"/>
        <v>152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900</v>
      </c>
      <c r="C76">
        <f>BAWANA!G76</f>
        <v>0</v>
      </c>
      <c r="D76">
        <f>BAWANA!AP76</f>
        <v>152</v>
      </c>
      <c r="E76">
        <f>BAWANA!AQ76</f>
        <v>0</v>
      </c>
      <c r="F76">
        <f t="shared" si="11"/>
        <v>720</v>
      </c>
      <c r="G76">
        <f t="shared" si="12"/>
        <v>152</v>
      </c>
      <c r="H76" s="112"/>
      <c r="I76">
        <f>BRPL_EOD!AM76+BRPL_EOD!AN76</f>
        <v>99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152</v>
      </c>
      <c r="O76" s="112">
        <f t="shared" si="8"/>
        <v>0</v>
      </c>
      <c r="P76">
        <v>99</v>
      </c>
      <c r="Q76">
        <v>23</v>
      </c>
      <c r="R76">
        <v>0</v>
      </c>
      <c r="S76">
        <v>0</v>
      </c>
      <c r="T76">
        <v>30</v>
      </c>
      <c r="U76" s="114">
        <f t="shared" si="9"/>
        <v>152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900</v>
      </c>
      <c r="C77">
        <f>BAWANA!G77</f>
        <v>0</v>
      </c>
      <c r="D77">
        <f>BAWANA!AP77</f>
        <v>152</v>
      </c>
      <c r="E77">
        <f>BAWANA!AQ77</f>
        <v>0</v>
      </c>
      <c r="F77">
        <f t="shared" si="11"/>
        <v>720</v>
      </c>
      <c r="G77">
        <f t="shared" si="12"/>
        <v>152</v>
      </c>
      <c r="H77" s="112"/>
      <c r="I77">
        <f>BRPL_EOD!AM77+BRPL_EOD!AN77</f>
        <v>99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152</v>
      </c>
      <c r="O77" s="112">
        <f t="shared" si="8"/>
        <v>0</v>
      </c>
      <c r="P77">
        <v>99</v>
      </c>
      <c r="Q77">
        <v>23</v>
      </c>
      <c r="R77">
        <v>0</v>
      </c>
      <c r="S77">
        <v>0</v>
      </c>
      <c r="T77">
        <v>30</v>
      </c>
      <c r="U77" s="114">
        <f t="shared" si="9"/>
        <v>152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900</v>
      </c>
      <c r="C78">
        <f>BAWANA!G78</f>
        <v>0</v>
      </c>
      <c r="D78">
        <f>BAWANA!AP78</f>
        <v>265</v>
      </c>
      <c r="E78">
        <f>BAWANA!AQ78</f>
        <v>0</v>
      </c>
      <c r="F78">
        <f t="shared" si="11"/>
        <v>720</v>
      </c>
      <c r="G78">
        <f t="shared" si="12"/>
        <v>265</v>
      </c>
      <c r="H78" s="112"/>
      <c r="I78">
        <f>BRPL_EOD!AM78+BRPL_EOD!AN78</f>
        <v>180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265</v>
      </c>
      <c r="O78" s="112">
        <f t="shared" si="8"/>
        <v>0</v>
      </c>
      <c r="P78">
        <v>180</v>
      </c>
      <c r="Q78">
        <v>55</v>
      </c>
      <c r="R78">
        <v>0</v>
      </c>
      <c r="S78">
        <v>0</v>
      </c>
      <c r="T78">
        <v>30</v>
      </c>
      <c r="U78" s="114">
        <f t="shared" si="9"/>
        <v>265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900</v>
      </c>
      <c r="C79">
        <f>BAWANA!G79</f>
        <v>0</v>
      </c>
      <c r="D79">
        <f>BAWANA!AP79</f>
        <v>412.03899999999999</v>
      </c>
      <c r="E79">
        <f>BAWANA!AQ79</f>
        <v>0</v>
      </c>
      <c r="F79">
        <f t="shared" si="11"/>
        <v>720</v>
      </c>
      <c r="G79">
        <f t="shared" si="12"/>
        <v>412.03899999999999</v>
      </c>
      <c r="H79" s="112"/>
      <c r="I79">
        <f>BRPL_EOD!AM79+BRPL_EOD!AN79</f>
        <v>327.04000000000002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412.04</v>
      </c>
      <c r="O79" s="112">
        <f t="shared" si="8"/>
        <v>-1.0000000000331966E-3</v>
      </c>
      <c r="P79">
        <v>327.03920629065141</v>
      </c>
      <c r="Q79">
        <v>54.9998665178138</v>
      </c>
      <c r="R79">
        <v>0</v>
      </c>
      <c r="S79">
        <v>0</v>
      </c>
      <c r="T79">
        <v>29.999927191534798</v>
      </c>
      <c r="U79" s="114">
        <f t="shared" si="9"/>
        <v>412.03900000000004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900</v>
      </c>
      <c r="C80">
        <f>BAWANA!G80</f>
        <v>0</v>
      </c>
      <c r="D80">
        <f>BAWANA!AP80</f>
        <v>442.03899999999999</v>
      </c>
      <c r="E80">
        <f>BAWANA!AQ80</f>
        <v>0</v>
      </c>
      <c r="F80">
        <f t="shared" si="11"/>
        <v>720</v>
      </c>
      <c r="G80">
        <f t="shared" si="12"/>
        <v>442.03899999999999</v>
      </c>
      <c r="H80" s="112"/>
      <c r="I80">
        <f>BRPL_EOD!AM80+BRPL_EOD!AN80</f>
        <v>357.04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442.04</v>
      </c>
      <c r="O80" s="112">
        <f t="shared" si="8"/>
        <v>-1.0000000000331966E-3</v>
      </c>
      <c r="P80">
        <v>357.03919229029049</v>
      </c>
      <c r="Q80">
        <v>54.99987557687087</v>
      </c>
      <c r="R80">
        <v>0</v>
      </c>
      <c r="S80">
        <v>0</v>
      </c>
      <c r="T80">
        <v>29.999932132838655</v>
      </c>
      <c r="U80" s="114">
        <f t="shared" si="9"/>
        <v>442.03899999999999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900</v>
      </c>
      <c r="C81">
        <f>BAWANA!G81</f>
        <v>0</v>
      </c>
      <c r="D81">
        <f>BAWANA!AP81</f>
        <v>560.03899999999999</v>
      </c>
      <c r="E81">
        <f>BAWANA!AQ81</f>
        <v>0</v>
      </c>
      <c r="F81">
        <f t="shared" si="11"/>
        <v>720</v>
      </c>
      <c r="G81">
        <f t="shared" si="12"/>
        <v>560.03899999999999</v>
      </c>
      <c r="H81" s="112"/>
      <c r="I81">
        <f>BRPL_EOD!AM81+BRPL_EOD!AN81</f>
        <v>475.04</v>
      </c>
      <c r="J81">
        <f>BYPL_EOD!AM81+BYPL_EOD!AN81</f>
        <v>55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560.04</v>
      </c>
      <c r="O81" s="112">
        <f t="shared" si="8"/>
        <v>-9.9999999997635314E-4</v>
      </c>
      <c r="P81">
        <v>475.03915177487329</v>
      </c>
      <c r="Q81">
        <v>54.999901792729091</v>
      </c>
      <c r="R81">
        <v>0</v>
      </c>
      <c r="S81">
        <v>0</v>
      </c>
      <c r="T81">
        <v>29.999946432397689</v>
      </c>
      <c r="U81" s="114">
        <f t="shared" si="9"/>
        <v>560.0390000000001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900</v>
      </c>
      <c r="C82">
        <f>BAWANA!G82</f>
        <v>0</v>
      </c>
      <c r="D82">
        <f>BAWANA!AP82</f>
        <v>509.03899999999999</v>
      </c>
      <c r="E82">
        <f>BAWANA!AQ82</f>
        <v>0</v>
      </c>
      <c r="F82">
        <f t="shared" si="11"/>
        <v>720</v>
      </c>
      <c r="G82">
        <f t="shared" si="12"/>
        <v>509.03899999999999</v>
      </c>
      <c r="H82" s="112"/>
      <c r="I82">
        <f>BRPL_EOD!AM82+BRPL_EOD!AN82</f>
        <v>424.04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509.04</v>
      </c>
      <c r="O82" s="112">
        <f t="shared" si="8"/>
        <v>-1.0000000000331966E-3</v>
      </c>
      <c r="P82">
        <v>424.03916698098379</v>
      </c>
      <c r="Q82">
        <v>54.999891953481061</v>
      </c>
      <c r="R82">
        <v>0</v>
      </c>
      <c r="S82">
        <v>0</v>
      </c>
      <c r="T82">
        <v>29.999941065535122</v>
      </c>
      <c r="U82" s="114">
        <f t="shared" si="9"/>
        <v>509.03899999999993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900</v>
      </c>
      <c r="C83">
        <f>BAWANA!G83</f>
        <v>0</v>
      </c>
      <c r="D83">
        <f>BAWANA!AP83</f>
        <v>457.03899999999999</v>
      </c>
      <c r="E83">
        <f>BAWANA!AQ83</f>
        <v>0</v>
      </c>
      <c r="F83">
        <f t="shared" si="11"/>
        <v>720</v>
      </c>
      <c r="G83">
        <f t="shared" si="12"/>
        <v>457.03899999999999</v>
      </c>
      <c r="H83" s="112"/>
      <c r="I83">
        <f>BRPL_EOD!AM83+BRPL_EOD!AN83</f>
        <v>372.04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457.04</v>
      </c>
      <c r="O83" s="112">
        <f t="shared" si="8"/>
        <v>-1.0000000000331966E-3</v>
      </c>
      <c r="P83">
        <v>372.03918597934535</v>
      </c>
      <c r="Q83">
        <v>54.999879660423588</v>
      </c>
      <c r="R83">
        <v>0</v>
      </c>
      <c r="S83">
        <v>0</v>
      </c>
      <c r="T83">
        <v>29.999934360231048</v>
      </c>
      <c r="U83" s="114">
        <f t="shared" si="9"/>
        <v>457.03899999999999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900</v>
      </c>
      <c r="C84">
        <f>BAWANA!G84</f>
        <v>0</v>
      </c>
      <c r="D84">
        <f>BAWANA!AP84</f>
        <v>496.03899999999999</v>
      </c>
      <c r="E84">
        <f>BAWANA!AQ84</f>
        <v>0</v>
      </c>
      <c r="F84">
        <f t="shared" si="11"/>
        <v>720</v>
      </c>
      <c r="G84">
        <f t="shared" si="12"/>
        <v>496.03899999999999</v>
      </c>
      <c r="H84" s="112"/>
      <c r="I84">
        <f>BRPL_EOD!AM84+BRPL_EOD!AN84</f>
        <v>411.04</v>
      </c>
      <c r="J84">
        <f>BYPL_EOD!AM84+BYPL_EOD!AN84</f>
        <v>55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496.04</v>
      </c>
      <c r="O84" s="112">
        <f t="shared" si="8"/>
        <v>-1.0000000000331966E-3</v>
      </c>
      <c r="P84">
        <v>411.03917135714863</v>
      </c>
      <c r="Q84">
        <v>54.999889121845008</v>
      </c>
      <c r="R84">
        <v>0</v>
      </c>
      <c r="S84">
        <v>0</v>
      </c>
      <c r="T84">
        <v>29.999939521006368</v>
      </c>
      <c r="U84" s="114">
        <f t="shared" si="9"/>
        <v>496.03899999999999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900</v>
      </c>
      <c r="C85">
        <f>BAWANA!G85</f>
        <v>0</v>
      </c>
      <c r="D85">
        <f>BAWANA!AP85</f>
        <v>483.03899999999999</v>
      </c>
      <c r="E85">
        <f>BAWANA!AQ85</f>
        <v>0</v>
      </c>
      <c r="F85">
        <f t="shared" si="11"/>
        <v>720</v>
      </c>
      <c r="G85">
        <f t="shared" si="12"/>
        <v>483.03899999999999</v>
      </c>
      <c r="H85" s="112"/>
      <c r="I85">
        <f>BRPL_EOD!AM85+BRPL_EOD!AN85</f>
        <v>398.04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483.04</v>
      </c>
      <c r="O85" s="112">
        <f t="shared" si="8"/>
        <v>-1.0000000000331966E-3</v>
      </c>
      <c r="P85">
        <v>398.03917596886384</v>
      </c>
      <c r="Q85">
        <v>54.999886137793965</v>
      </c>
      <c r="R85">
        <v>0</v>
      </c>
      <c r="S85">
        <v>0</v>
      </c>
      <c r="T85">
        <v>29.999937893342164</v>
      </c>
      <c r="U85" s="114">
        <f t="shared" si="9"/>
        <v>483.03899999999999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900</v>
      </c>
      <c r="C86">
        <f>BAWANA!G86</f>
        <v>0</v>
      </c>
      <c r="D86">
        <f>BAWANA!AP86</f>
        <v>502.03899999999999</v>
      </c>
      <c r="E86">
        <f>BAWANA!AQ86</f>
        <v>0</v>
      </c>
      <c r="F86">
        <f t="shared" si="11"/>
        <v>720</v>
      </c>
      <c r="G86">
        <f t="shared" si="12"/>
        <v>502.03899999999999</v>
      </c>
      <c r="H86" s="112"/>
      <c r="I86">
        <f>BRPL_EOD!AM86+BRPL_EOD!AN86</f>
        <v>417.04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502.04</v>
      </c>
      <c r="O86" s="112">
        <f t="shared" si="8"/>
        <v>-1.0000000000331966E-3</v>
      </c>
      <c r="P86">
        <v>417.03916930921838</v>
      </c>
      <c r="Q86">
        <v>54.99989044697633</v>
      </c>
      <c r="R86">
        <v>0</v>
      </c>
      <c r="S86">
        <v>0</v>
      </c>
      <c r="T86">
        <v>29.999940243805273</v>
      </c>
      <c r="U86" s="114">
        <f t="shared" si="9"/>
        <v>502.03899999999999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900</v>
      </c>
      <c r="C87">
        <f>BAWANA!G87</f>
        <v>0</v>
      </c>
      <c r="D87">
        <f>BAWANA!AP87</f>
        <v>492.03899999999999</v>
      </c>
      <c r="E87">
        <f>BAWANA!AQ87</f>
        <v>0</v>
      </c>
      <c r="F87">
        <f t="shared" si="11"/>
        <v>720</v>
      </c>
      <c r="G87">
        <f t="shared" si="12"/>
        <v>492.03899999999999</v>
      </c>
      <c r="H87" s="112"/>
      <c r="I87">
        <f>BRPL_EOD!AM87+BRPL_EOD!AN87</f>
        <v>377.04</v>
      </c>
      <c r="J87">
        <f>BYPL_EOD!AM87+BYPL_EOD!AN87</f>
        <v>85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492.04</v>
      </c>
      <c r="O87" s="112">
        <f t="shared" si="8"/>
        <v>-1.0000000000331966E-3</v>
      </c>
      <c r="P87">
        <v>377.03923372083568</v>
      </c>
      <c r="Q87">
        <v>84.999827249817088</v>
      </c>
      <c r="R87">
        <v>0</v>
      </c>
      <c r="S87">
        <v>0</v>
      </c>
      <c r="T87">
        <v>29.999939029347207</v>
      </c>
      <c r="U87" s="114">
        <f t="shared" si="9"/>
        <v>492.03899999999999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900</v>
      </c>
      <c r="C88">
        <f>BAWANA!G88</f>
        <v>0</v>
      </c>
      <c r="D88">
        <f>BAWANA!AP88</f>
        <v>571.03899999999999</v>
      </c>
      <c r="E88">
        <f>BAWANA!AQ88</f>
        <v>0</v>
      </c>
      <c r="F88">
        <f t="shared" si="11"/>
        <v>720</v>
      </c>
      <c r="G88">
        <f t="shared" si="12"/>
        <v>571.03899999999999</v>
      </c>
      <c r="H88" s="112"/>
      <c r="I88">
        <f>BRPL_EOD!AM88+BRPL_EOD!AN88</f>
        <v>437.04</v>
      </c>
      <c r="J88">
        <f>BYPL_EOD!AM88+BYPL_EOD!AN88</f>
        <v>104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571.04</v>
      </c>
      <c r="O88" s="112">
        <f t="shared" si="8"/>
        <v>-9.9999999997635314E-4</v>
      </c>
      <c r="P88">
        <v>437.03923465956854</v>
      </c>
      <c r="Q88">
        <v>103.99981787615579</v>
      </c>
      <c r="R88">
        <v>0</v>
      </c>
      <c r="S88">
        <v>0</v>
      </c>
      <c r="T88">
        <v>29.99994746427571</v>
      </c>
      <c r="U88" s="114">
        <f t="shared" si="9"/>
        <v>571.03899999999999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900</v>
      </c>
      <c r="C89">
        <f>BAWANA!G89</f>
        <v>0</v>
      </c>
      <c r="D89">
        <f>BAWANA!AP89</f>
        <v>737.03899999999999</v>
      </c>
      <c r="E89">
        <f>BAWANA!AQ89</f>
        <v>0</v>
      </c>
      <c r="F89">
        <f t="shared" si="11"/>
        <v>720</v>
      </c>
      <c r="G89">
        <f t="shared" si="12"/>
        <v>737.03899999999999</v>
      </c>
      <c r="H89" s="112"/>
      <c r="I89">
        <f>BRPL_EOD!AM89+BRPL_EOD!AN89</f>
        <v>534.04</v>
      </c>
      <c r="J89">
        <f>BYPL_EOD!AM89+BYPL_EOD!AN89</f>
        <v>133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737.04</v>
      </c>
      <c r="O89" s="112">
        <f t="shared" si="8"/>
        <v>-9.9999999997635314E-4</v>
      </c>
      <c r="P89">
        <v>534.03927542602844</v>
      </c>
      <c r="Q89">
        <v>132.99981954846413</v>
      </c>
      <c r="R89">
        <v>0</v>
      </c>
      <c r="S89">
        <v>0</v>
      </c>
      <c r="T89">
        <v>69.999905025507431</v>
      </c>
      <c r="U89" s="114">
        <f t="shared" si="9"/>
        <v>737.0390000000001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900</v>
      </c>
      <c r="C90">
        <f>BAWANA!G90</f>
        <v>0</v>
      </c>
      <c r="D90">
        <f>BAWANA!AP90</f>
        <v>900</v>
      </c>
      <c r="E90">
        <f>BAWANA!AQ90</f>
        <v>0</v>
      </c>
      <c r="F90">
        <f t="shared" si="11"/>
        <v>720</v>
      </c>
      <c r="G90">
        <f t="shared" si="12"/>
        <v>900</v>
      </c>
      <c r="H90" s="112"/>
      <c r="I90">
        <f>BRPL_EOD!AM90+BRPL_EOD!AN90</f>
        <v>648</v>
      </c>
      <c r="J90">
        <f>BYPL_EOD!AM90+BYPL_EOD!AN90</f>
        <v>162</v>
      </c>
      <c r="K90">
        <f>MES_EOD!AM90+MES_EOD!AN90</f>
        <v>0</v>
      </c>
      <c r="L90">
        <f>NDMC_EOD!AM90+NDMC_EOD!AN90</f>
        <v>0</v>
      </c>
      <c r="M90">
        <f>TPDDL_EOD!AM90+TPDDL_EOD!AN90</f>
        <v>90</v>
      </c>
      <c r="N90">
        <f t="shared" si="7"/>
        <v>900</v>
      </c>
      <c r="O90" s="112">
        <f t="shared" si="8"/>
        <v>0</v>
      </c>
      <c r="P90">
        <v>648</v>
      </c>
      <c r="Q90">
        <v>162</v>
      </c>
      <c r="R90">
        <v>0</v>
      </c>
      <c r="S90">
        <v>0</v>
      </c>
      <c r="T90">
        <v>90</v>
      </c>
      <c r="U90" s="114">
        <f t="shared" si="9"/>
        <v>900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900</v>
      </c>
      <c r="C91">
        <f>BAWANA!G91</f>
        <v>0</v>
      </c>
      <c r="D91">
        <f>BAWANA!AP91</f>
        <v>900</v>
      </c>
      <c r="E91">
        <f>BAWANA!AQ91</f>
        <v>0</v>
      </c>
      <c r="F91">
        <f t="shared" si="11"/>
        <v>720</v>
      </c>
      <c r="G91">
        <f t="shared" si="12"/>
        <v>900</v>
      </c>
      <c r="H91" s="112"/>
      <c r="I91">
        <f>BRPL_EOD!AM91+BRPL_EOD!AN91</f>
        <v>654</v>
      </c>
      <c r="J91">
        <f>BYPL_EOD!AM91+BYPL_EOD!AN91</f>
        <v>146</v>
      </c>
      <c r="K91">
        <f>MES_EOD!AM91+MES_EOD!AN91</f>
        <v>0</v>
      </c>
      <c r="L91">
        <f>NDMC_EOD!AM91+NDMC_EOD!AN91</f>
        <v>0</v>
      </c>
      <c r="M91">
        <f>TPDDL_EOD!AM91+TPDDL_EOD!AN91</f>
        <v>100</v>
      </c>
      <c r="N91">
        <f t="shared" si="7"/>
        <v>900</v>
      </c>
      <c r="O91" s="112">
        <f t="shared" si="8"/>
        <v>0</v>
      </c>
      <c r="P91">
        <v>654</v>
      </c>
      <c r="Q91">
        <v>146</v>
      </c>
      <c r="R91">
        <v>0</v>
      </c>
      <c r="S91">
        <v>0</v>
      </c>
      <c r="T91">
        <v>100</v>
      </c>
      <c r="U91" s="114">
        <f t="shared" si="9"/>
        <v>900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900</v>
      </c>
      <c r="C92">
        <f>BAWANA!G92</f>
        <v>0</v>
      </c>
      <c r="D92">
        <f>BAWANA!AP92</f>
        <v>900</v>
      </c>
      <c r="E92">
        <f>BAWANA!AQ92</f>
        <v>0</v>
      </c>
      <c r="F92">
        <f t="shared" si="11"/>
        <v>720</v>
      </c>
      <c r="G92">
        <f t="shared" si="12"/>
        <v>900</v>
      </c>
      <c r="H92" s="112"/>
      <c r="I92">
        <f>BRPL_EOD!AM92+BRPL_EOD!AN92</f>
        <v>636</v>
      </c>
      <c r="J92">
        <f>BYPL_EOD!AM92+BYPL_EOD!AN92</f>
        <v>144</v>
      </c>
      <c r="K92">
        <f>MES_EOD!AM92+MES_EOD!AN92</f>
        <v>0</v>
      </c>
      <c r="L92">
        <f>NDMC_EOD!AM92+NDMC_EOD!AN92</f>
        <v>0</v>
      </c>
      <c r="M92">
        <f>TPDDL_EOD!AM92+TPDDL_EOD!AN92</f>
        <v>120</v>
      </c>
      <c r="N92">
        <f t="shared" si="7"/>
        <v>900</v>
      </c>
      <c r="O92" s="112">
        <f t="shared" si="8"/>
        <v>0</v>
      </c>
      <c r="P92">
        <v>636</v>
      </c>
      <c r="Q92">
        <v>144</v>
      </c>
      <c r="R92">
        <v>0</v>
      </c>
      <c r="S92">
        <v>0</v>
      </c>
      <c r="T92">
        <v>120</v>
      </c>
      <c r="U92" s="114">
        <f t="shared" si="9"/>
        <v>900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900</v>
      </c>
      <c r="C93">
        <f>BAWANA!G93</f>
        <v>0</v>
      </c>
      <c r="D93">
        <f>BAWANA!AP93</f>
        <v>900</v>
      </c>
      <c r="E93">
        <f>BAWANA!AQ93</f>
        <v>0</v>
      </c>
      <c r="F93">
        <f t="shared" si="11"/>
        <v>720</v>
      </c>
      <c r="G93">
        <f t="shared" si="12"/>
        <v>900</v>
      </c>
      <c r="H93" s="112"/>
      <c r="I93">
        <f>BRPL_EOD!AM93+BRPL_EOD!AN93</f>
        <v>585</v>
      </c>
      <c r="J93">
        <f>BYPL_EOD!AM93+BYPL_EOD!AN93</f>
        <v>155</v>
      </c>
      <c r="K93">
        <f>MES_EOD!AM93+MES_EOD!AN93</f>
        <v>0</v>
      </c>
      <c r="L93">
        <f>NDMC_EOD!AM93+NDMC_EOD!AN93</f>
        <v>0</v>
      </c>
      <c r="M93">
        <f>TPDDL_EOD!AM93+TPDDL_EOD!AN93</f>
        <v>160</v>
      </c>
      <c r="N93">
        <f t="shared" si="7"/>
        <v>900</v>
      </c>
      <c r="O93" s="112">
        <f t="shared" si="8"/>
        <v>0</v>
      </c>
      <c r="P93">
        <v>585</v>
      </c>
      <c r="Q93">
        <v>155</v>
      </c>
      <c r="R93">
        <v>0</v>
      </c>
      <c r="S93">
        <v>0</v>
      </c>
      <c r="T93">
        <v>160</v>
      </c>
      <c r="U93" s="114">
        <f t="shared" si="9"/>
        <v>900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900</v>
      </c>
      <c r="C94">
        <f>BAWANA!G94</f>
        <v>0</v>
      </c>
      <c r="D94">
        <f>BAWANA!AP94</f>
        <v>900</v>
      </c>
      <c r="E94">
        <f>BAWANA!AQ94</f>
        <v>0</v>
      </c>
      <c r="F94">
        <f t="shared" si="11"/>
        <v>720</v>
      </c>
      <c r="G94">
        <f t="shared" si="12"/>
        <v>900</v>
      </c>
      <c r="H94" s="112"/>
      <c r="I94">
        <f>BRPL_EOD!AM94+BRPL_EOD!AN94</f>
        <v>542.23</v>
      </c>
      <c r="J94">
        <f>BYPL_EOD!AM94+BYPL_EOD!AN94</f>
        <v>162</v>
      </c>
      <c r="K94">
        <f>MES_EOD!AM94+MES_EOD!AN94</f>
        <v>0</v>
      </c>
      <c r="L94">
        <f>NDMC_EOD!AM94+NDMC_EOD!AN94</f>
        <v>0</v>
      </c>
      <c r="M94">
        <f>TPDDL_EOD!AM94+TPDDL_EOD!AN94</f>
        <v>195.77</v>
      </c>
      <c r="N94">
        <f t="shared" si="7"/>
        <v>900</v>
      </c>
      <c r="O94" s="112">
        <f t="shared" si="8"/>
        <v>0</v>
      </c>
      <c r="P94">
        <v>542.23</v>
      </c>
      <c r="Q94">
        <v>162</v>
      </c>
      <c r="R94">
        <v>0</v>
      </c>
      <c r="S94">
        <v>0</v>
      </c>
      <c r="T94">
        <v>195.77</v>
      </c>
      <c r="U94" s="114">
        <f t="shared" si="9"/>
        <v>900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900</v>
      </c>
      <c r="C95">
        <f>BAWANA!G95</f>
        <v>0</v>
      </c>
      <c r="D95">
        <f>BAWANA!AP95</f>
        <v>900</v>
      </c>
      <c r="E95">
        <f>BAWANA!AQ95</f>
        <v>0</v>
      </c>
      <c r="F95">
        <f t="shared" si="11"/>
        <v>720</v>
      </c>
      <c r="G95">
        <f t="shared" si="12"/>
        <v>900</v>
      </c>
      <c r="H95" s="112"/>
      <c r="I95">
        <f>BRPL_EOD!AM95+BRPL_EOD!AN95</f>
        <v>542.23</v>
      </c>
      <c r="J95">
        <f>BYPL_EOD!AM95+BYPL_EOD!AN95</f>
        <v>162</v>
      </c>
      <c r="K95">
        <f>MES_EOD!AM95+MES_EOD!AN95</f>
        <v>0</v>
      </c>
      <c r="L95">
        <f>NDMC_EOD!AM95+NDMC_EOD!AN95</f>
        <v>0</v>
      </c>
      <c r="M95">
        <f>TPDDL_EOD!AM95+TPDDL_EOD!AN95</f>
        <v>195.77</v>
      </c>
      <c r="N95">
        <f t="shared" si="7"/>
        <v>900</v>
      </c>
      <c r="O95" s="112">
        <f t="shared" si="8"/>
        <v>0</v>
      </c>
      <c r="P95">
        <v>542.23</v>
      </c>
      <c r="Q95">
        <v>162</v>
      </c>
      <c r="R95">
        <v>0</v>
      </c>
      <c r="S95">
        <v>0</v>
      </c>
      <c r="T95">
        <v>195.77</v>
      </c>
      <c r="U95" s="114">
        <f t="shared" si="9"/>
        <v>900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900</v>
      </c>
      <c r="C96">
        <f>BAWANA!G96</f>
        <v>0</v>
      </c>
      <c r="D96">
        <f>BAWANA!AP96</f>
        <v>900</v>
      </c>
      <c r="E96">
        <f>BAWANA!AQ96</f>
        <v>0</v>
      </c>
      <c r="F96">
        <f t="shared" si="11"/>
        <v>720</v>
      </c>
      <c r="G96">
        <f t="shared" si="12"/>
        <v>900</v>
      </c>
      <c r="H96" s="112"/>
      <c r="I96">
        <f>BRPL_EOD!AM96+BRPL_EOD!AN96</f>
        <v>542.23</v>
      </c>
      <c r="J96">
        <f>BYPL_EOD!AM96+BYPL_EOD!AN96</f>
        <v>162</v>
      </c>
      <c r="K96">
        <f>MES_EOD!AM96+MES_EOD!AN96</f>
        <v>0</v>
      </c>
      <c r="L96">
        <f>NDMC_EOD!AM96+NDMC_EOD!AN96</f>
        <v>0</v>
      </c>
      <c r="M96">
        <f>TPDDL_EOD!AM96+TPDDL_EOD!AN96</f>
        <v>195.77</v>
      </c>
      <c r="N96">
        <f t="shared" si="7"/>
        <v>900</v>
      </c>
      <c r="O96" s="112">
        <f t="shared" si="8"/>
        <v>0</v>
      </c>
      <c r="P96">
        <v>542.23</v>
      </c>
      <c r="Q96">
        <v>162</v>
      </c>
      <c r="R96">
        <v>0</v>
      </c>
      <c r="S96">
        <v>0</v>
      </c>
      <c r="T96">
        <v>195.77</v>
      </c>
      <c r="U96" s="114">
        <f t="shared" si="9"/>
        <v>900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900</v>
      </c>
      <c r="C97">
        <f>BAWANA!G97</f>
        <v>0</v>
      </c>
      <c r="D97">
        <f>BAWANA!AP97</f>
        <v>900</v>
      </c>
      <c r="E97">
        <f>BAWANA!AQ97</f>
        <v>0</v>
      </c>
      <c r="F97">
        <f t="shared" si="11"/>
        <v>720</v>
      </c>
      <c r="G97">
        <f t="shared" si="12"/>
        <v>900</v>
      </c>
      <c r="H97" s="112"/>
      <c r="I97">
        <f>BRPL_EOD!AM97+BRPL_EOD!AN97</f>
        <v>542.23</v>
      </c>
      <c r="J97">
        <f>BYPL_EOD!AM97+BYPL_EOD!AN97</f>
        <v>162</v>
      </c>
      <c r="K97">
        <f>MES_EOD!AM97+MES_EOD!AN97</f>
        <v>0</v>
      </c>
      <c r="L97">
        <f>NDMC_EOD!AM97+NDMC_EOD!AN97</f>
        <v>0</v>
      </c>
      <c r="M97">
        <f>TPDDL_EOD!AM97+TPDDL_EOD!AN97</f>
        <v>195.77</v>
      </c>
      <c r="N97">
        <f t="shared" si="7"/>
        <v>900</v>
      </c>
      <c r="O97" s="112">
        <f t="shared" si="8"/>
        <v>0</v>
      </c>
      <c r="P97">
        <v>542.23</v>
      </c>
      <c r="Q97">
        <v>162</v>
      </c>
      <c r="R97">
        <v>0</v>
      </c>
      <c r="S97">
        <v>0</v>
      </c>
      <c r="T97">
        <v>195.77</v>
      </c>
      <c r="U97" s="114">
        <f t="shared" si="9"/>
        <v>900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900</v>
      </c>
      <c r="C98">
        <f>BAWANA!G98</f>
        <v>0</v>
      </c>
      <c r="D98">
        <f>BAWANA!AP98</f>
        <v>900</v>
      </c>
      <c r="E98">
        <f>BAWANA!AQ98</f>
        <v>0</v>
      </c>
      <c r="F98">
        <f t="shared" si="11"/>
        <v>720</v>
      </c>
      <c r="G98">
        <f t="shared" si="12"/>
        <v>900</v>
      </c>
      <c r="H98" s="112"/>
      <c r="I98">
        <f>BRPL_EOD!AM98+BRPL_EOD!AN98</f>
        <v>542.23</v>
      </c>
      <c r="J98">
        <f>BYPL_EOD!AM98+BYPL_EOD!AN98</f>
        <v>162</v>
      </c>
      <c r="K98">
        <f>MES_EOD!AM98+MES_EOD!AN98</f>
        <v>0</v>
      </c>
      <c r="L98">
        <f>NDMC_EOD!AM98+NDMC_EOD!AN98</f>
        <v>0</v>
      </c>
      <c r="M98">
        <f>TPDDL_EOD!AM98+TPDDL_EOD!AN98</f>
        <v>195.77</v>
      </c>
      <c r="N98">
        <f t="shared" si="7"/>
        <v>900</v>
      </c>
      <c r="O98" s="112">
        <f t="shared" si="8"/>
        <v>0</v>
      </c>
      <c r="P98">
        <v>542.23</v>
      </c>
      <c r="Q98">
        <v>162</v>
      </c>
      <c r="R98">
        <v>0</v>
      </c>
      <c r="S98">
        <v>0</v>
      </c>
      <c r="T98">
        <v>195.77</v>
      </c>
      <c r="U98" s="114">
        <f t="shared" si="9"/>
        <v>900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21.07</v>
      </c>
      <c r="C99" s="114">
        <f t="shared" ref="C99:U99" si="14">SUM(C3:C98)/4000</f>
        <v>0</v>
      </c>
      <c r="D99" s="114">
        <f t="shared" si="14"/>
        <v>7.4224697500000021</v>
      </c>
      <c r="E99" s="114">
        <f t="shared" si="14"/>
        <v>0</v>
      </c>
      <c r="F99" s="114">
        <f t="shared" si="14"/>
        <v>16.856000000000002</v>
      </c>
      <c r="G99" s="114">
        <f t="shared" si="14"/>
        <v>7.4224697500000021</v>
      </c>
      <c r="H99" s="114"/>
      <c r="I99" s="114">
        <f t="shared" si="14"/>
        <v>5.2750100000000018</v>
      </c>
      <c r="J99" s="114">
        <f t="shared" si="14"/>
        <v>1.0627500000000001</v>
      </c>
      <c r="K99" s="114">
        <f t="shared" si="14"/>
        <v>0</v>
      </c>
      <c r="L99" s="114">
        <f t="shared" si="14"/>
        <v>0</v>
      </c>
      <c r="M99" s="114">
        <f t="shared" si="14"/>
        <v>1.0847125000000002</v>
      </c>
      <c r="N99" s="114">
        <f t="shared" si="14"/>
        <v>7.4224725000000022</v>
      </c>
      <c r="O99" s="114">
        <f t="shared" si="14"/>
        <v>-2.7500000000486582E-6</v>
      </c>
      <c r="P99" s="114">
        <f t="shared" si="14"/>
        <v>5.2750077909394522</v>
      </c>
      <c r="Q99" s="114">
        <f t="shared" si="14"/>
        <v>1.0627496364705926</v>
      </c>
      <c r="R99" s="114">
        <f t="shared" si="14"/>
        <v>0</v>
      </c>
      <c r="S99" s="114">
        <f t="shared" si="14"/>
        <v>0</v>
      </c>
      <c r="T99" s="114">
        <f t="shared" si="14"/>
        <v>1.0847123225899558</v>
      </c>
      <c r="U99" s="114">
        <f t="shared" si="14"/>
        <v>7.4224697500000021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379.76703199999997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418.77</v>
      </c>
      <c r="V3">
        <v>11.815</v>
      </c>
      <c r="W3">
        <v>44.311</v>
      </c>
      <c r="X3">
        <v>148.30237500000001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49.374991999999999</v>
      </c>
      <c r="AH3">
        <v>179.96245400000001</v>
      </c>
      <c r="AI3">
        <v>18.308964</v>
      </c>
      <c r="AJ3">
        <v>0</v>
      </c>
      <c r="AK3">
        <v>67.990881999999999</v>
      </c>
      <c r="AL3">
        <v>77.853999999999999</v>
      </c>
      <c r="AM3">
        <v>18.800616999999999</v>
      </c>
      <c r="AN3">
        <v>1.1261890000000001</v>
      </c>
      <c r="AO3">
        <v>0</v>
      </c>
      <c r="AP3">
        <v>3.0743999999999998</v>
      </c>
      <c r="AQ3">
        <v>41.753005999999999</v>
      </c>
      <c r="AR3">
        <v>34.223999999999997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3342.4348319999999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391.63717800000001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418.77</v>
      </c>
      <c r="V4">
        <v>11.815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49.374991999999999</v>
      </c>
      <c r="AH4">
        <v>179.96245400000001</v>
      </c>
      <c r="AI4">
        <v>18.308964</v>
      </c>
      <c r="AJ4">
        <v>0</v>
      </c>
      <c r="AK4">
        <v>67.990881999999999</v>
      </c>
      <c r="AL4">
        <v>77.853999999999999</v>
      </c>
      <c r="AM4">
        <v>18.800616999999999</v>
      </c>
      <c r="AN4">
        <v>1.1261890000000001</v>
      </c>
      <c r="AO4">
        <v>0</v>
      </c>
      <c r="AP4">
        <v>3.0743999999999998</v>
      </c>
      <c r="AQ4">
        <v>41.753005999999999</v>
      </c>
      <c r="AR4">
        <v>34.223999999999997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3355.6890579999999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403.50732499999998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418.77</v>
      </c>
      <c r="V5">
        <v>11.815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49.374991999999999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77.853999999999999</v>
      </c>
      <c r="AM5">
        <v>18.800616999999999</v>
      </c>
      <c r="AN5">
        <v>1.1261890000000001</v>
      </c>
      <c r="AO5">
        <v>0</v>
      </c>
      <c r="AP5">
        <v>9.4794</v>
      </c>
      <c r="AQ5">
        <v>41.753005999999999</v>
      </c>
      <c r="AR5">
        <v>34.223999999999997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3359.9273319999998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427.24761799999999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418.77</v>
      </c>
      <c r="V6">
        <v>11.815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49.374991999999999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77.853999999999999</v>
      </c>
      <c r="AM6">
        <v>18.800616999999999</v>
      </c>
      <c r="AN6">
        <v>1.1261890000000001</v>
      </c>
      <c r="AO6">
        <v>0</v>
      </c>
      <c r="AP6">
        <v>9.4794</v>
      </c>
      <c r="AQ6">
        <v>41.753005999999999</v>
      </c>
      <c r="AR6">
        <v>34.223999999999997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3383.6676249999996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101.83844999999999</v>
      </c>
      <c r="K7">
        <v>688.41594699999996</v>
      </c>
      <c r="L7">
        <v>450.987911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418.77</v>
      </c>
      <c r="V7">
        <v>11.815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49.374991999999999</v>
      </c>
      <c r="AH7">
        <v>179.96245400000001</v>
      </c>
      <c r="AI7">
        <v>4.2720909999999996</v>
      </c>
      <c r="AJ7">
        <v>0</v>
      </c>
      <c r="AK7">
        <v>67.990881999999999</v>
      </c>
      <c r="AL7">
        <v>77.853999999999999</v>
      </c>
      <c r="AM7">
        <v>18.800616999999999</v>
      </c>
      <c r="AN7">
        <v>1.1261890000000001</v>
      </c>
      <c r="AO7">
        <v>0</v>
      </c>
      <c r="AP7">
        <v>9.4794</v>
      </c>
      <c r="AQ7">
        <v>41.753005999999999</v>
      </c>
      <c r="AR7">
        <v>34.223999999999997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3407.4079179999999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482.44379900000001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418.77</v>
      </c>
      <c r="V8">
        <v>11.815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49.374991999999999</v>
      </c>
      <c r="AH8">
        <v>179.96245400000001</v>
      </c>
      <c r="AI8">
        <v>4.2720909999999996</v>
      </c>
      <c r="AJ8">
        <v>0</v>
      </c>
      <c r="AK8">
        <v>67.990881999999999</v>
      </c>
      <c r="AL8">
        <v>77.853999999999999</v>
      </c>
      <c r="AM8">
        <v>18.800616999999999</v>
      </c>
      <c r="AN8">
        <v>1.1261890000000001</v>
      </c>
      <c r="AO8">
        <v>0</v>
      </c>
      <c r="AP8">
        <v>3.0743999999999998</v>
      </c>
      <c r="AQ8">
        <v>41.753005999999999</v>
      </c>
      <c r="AR8">
        <v>34.223999999999997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3435.1744979999999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688.41594699999996</v>
      </c>
      <c r="L9">
        <v>482.44379900000001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418.77</v>
      </c>
      <c r="V9">
        <v>11.815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49.374991999999999</v>
      </c>
      <c r="AH9">
        <v>179.96245400000001</v>
      </c>
      <c r="AI9">
        <v>4.2720909999999996</v>
      </c>
      <c r="AJ9">
        <v>0</v>
      </c>
      <c r="AK9">
        <v>67.990881999999999</v>
      </c>
      <c r="AL9">
        <v>77.853999999999999</v>
      </c>
      <c r="AM9">
        <v>18.800616999999999</v>
      </c>
      <c r="AN9">
        <v>1.1261890000000001</v>
      </c>
      <c r="AO9">
        <v>0</v>
      </c>
      <c r="AP9">
        <v>3.0743999999999998</v>
      </c>
      <c r="AQ9">
        <v>41.753005999999999</v>
      </c>
      <c r="AR9">
        <v>34.223999999999997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3435.1744979999999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688.41594699999996</v>
      </c>
      <c r="L10">
        <v>482.44379900000001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418.77</v>
      </c>
      <c r="V10">
        <v>11.815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49.374991999999999</v>
      </c>
      <c r="AH10">
        <v>179.96245400000001</v>
      </c>
      <c r="AI10">
        <v>4.2720909999999996</v>
      </c>
      <c r="AJ10">
        <v>0</v>
      </c>
      <c r="AK10">
        <v>67.990881999999999</v>
      </c>
      <c r="AL10">
        <v>77.853999999999999</v>
      </c>
      <c r="AM10">
        <v>18.800616999999999</v>
      </c>
      <c r="AN10">
        <v>1.1261890000000001</v>
      </c>
      <c r="AO10">
        <v>0</v>
      </c>
      <c r="AP10">
        <v>3.0743999999999998</v>
      </c>
      <c r="AQ10">
        <v>41.753005999999999</v>
      </c>
      <c r="AR10">
        <v>34.223999999999997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3435.1744979999999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685.51594699999998</v>
      </c>
      <c r="L11">
        <v>482.44379900000001</v>
      </c>
      <c r="M11">
        <v>94.455943000000005</v>
      </c>
      <c r="N11">
        <v>121.484996</v>
      </c>
      <c r="O11">
        <v>127.380717</v>
      </c>
      <c r="P11">
        <v>144.58895000000001</v>
      </c>
      <c r="Q11">
        <v>22.230298999999999</v>
      </c>
      <c r="R11">
        <v>22.453313000000001</v>
      </c>
      <c r="S11">
        <v>27.038981</v>
      </c>
      <c r="T11">
        <v>1.494586</v>
      </c>
      <c r="U11">
        <v>418.77</v>
      </c>
      <c r="V11">
        <v>11.815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27.667514000000001</v>
      </c>
      <c r="AG11">
        <v>49.374991999999999</v>
      </c>
      <c r="AH11">
        <v>179.96245400000001</v>
      </c>
      <c r="AI11">
        <v>4.2720909999999996</v>
      </c>
      <c r="AJ11">
        <v>0</v>
      </c>
      <c r="AK11">
        <v>67.990881999999999</v>
      </c>
      <c r="AL11">
        <v>77.853999999999999</v>
      </c>
      <c r="AM11">
        <v>18.800616999999999</v>
      </c>
      <c r="AN11">
        <v>1.1261890000000001</v>
      </c>
      <c r="AO11">
        <v>0</v>
      </c>
      <c r="AP11">
        <v>3.0743999999999998</v>
      </c>
      <c r="AQ11">
        <v>41.753005999999999</v>
      </c>
      <c r="AR11">
        <v>34.223999999999997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3405.3421739999999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685.51594699999998</v>
      </c>
      <c r="L12">
        <v>482.44379900000001</v>
      </c>
      <c r="M12">
        <v>94.455943000000005</v>
      </c>
      <c r="N12">
        <v>121.484996</v>
      </c>
      <c r="O12">
        <v>127.380717</v>
      </c>
      <c r="P12">
        <v>144.58895000000001</v>
      </c>
      <c r="Q12">
        <v>22.230298999999999</v>
      </c>
      <c r="R12">
        <v>22.453313000000001</v>
      </c>
      <c r="S12">
        <v>27.038981</v>
      </c>
      <c r="T12">
        <v>1.494586</v>
      </c>
      <c r="U12">
        <v>418.77</v>
      </c>
      <c r="V12">
        <v>11.815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27.667514000000001</v>
      </c>
      <c r="AG12">
        <v>49.374991999999999</v>
      </c>
      <c r="AH12">
        <v>179.96245400000001</v>
      </c>
      <c r="AI12">
        <v>4.2720909999999996</v>
      </c>
      <c r="AJ12">
        <v>0</v>
      </c>
      <c r="AK12">
        <v>67.990881999999999</v>
      </c>
      <c r="AL12">
        <v>77.853999999999999</v>
      </c>
      <c r="AM12">
        <v>18.800616999999999</v>
      </c>
      <c r="AN12">
        <v>1.1261890000000001</v>
      </c>
      <c r="AO12">
        <v>0</v>
      </c>
      <c r="AP12">
        <v>3.0743999999999998</v>
      </c>
      <c r="AQ12">
        <v>31.075710999999998</v>
      </c>
      <c r="AR12">
        <v>34.223999999999997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3394.6648789999999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94.455943000000005</v>
      </c>
      <c r="N13">
        <v>121.484996</v>
      </c>
      <c r="O13">
        <v>127.380717</v>
      </c>
      <c r="P13">
        <v>144.58895000000001</v>
      </c>
      <c r="Q13">
        <v>22.630299000000001</v>
      </c>
      <c r="R13">
        <v>22.453313000000001</v>
      </c>
      <c r="S13">
        <v>27.638981000000001</v>
      </c>
      <c r="T13">
        <v>1.494586</v>
      </c>
      <c r="U13">
        <v>418.77</v>
      </c>
      <c r="V13">
        <v>11.815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27.667514000000001</v>
      </c>
      <c r="AG13">
        <v>49.374991999999999</v>
      </c>
      <c r="AH13">
        <v>179.96245400000001</v>
      </c>
      <c r="AI13">
        <v>4.2720909999999996</v>
      </c>
      <c r="AJ13">
        <v>0</v>
      </c>
      <c r="AK13">
        <v>67.990881999999999</v>
      </c>
      <c r="AL13">
        <v>77.853999999999999</v>
      </c>
      <c r="AM13">
        <v>12.527402</v>
      </c>
      <c r="AN13">
        <v>1.1261890000000001</v>
      </c>
      <c r="AO13">
        <v>0</v>
      </c>
      <c r="AP13">
        <v>3.0743999999999998</v>
      </c>
      <c r="AQ13">
        <v>31.075710999999998</v>
      </c>
      <c r="AR13">
        <v>34.223999999999997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3392.591664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94.455943000000005</v>
      </c>
      <c r="N14">
        <v>121.484996</v>
      </c>
      <c r="O14">
        <v>127.380717</v>
      </c>
      <c r="P14">
        <v>144.58895000000001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418.77</v>
      </c>
      <c r="V14">
        <v>11.815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27.667514000000001</v>
      </c>
      <c r="AG14">
        <v>49.374991999999999</v>
      </c>
      <c r="AH14">
        <v>179.96245400000001</v>
      </c>
      <c r="AI14">
        <v>4.2720909999999996</v>
      </c>
      <c r="AJ14">
        <v>0</v>
      </c>
      <c r="AK14">
        <v>67.990881999999999</v>
      </c>
      <c r="AL14">
        <v>77.853999999999999</v>
      </c>
      <c r="AM14">
        <v>12.527402</v>
      </c>
      <c r="AN14">
        <v>1.1261890000000001</v>
      </c>
      <c r="AO14">
        <v>0</v>
      </c>
      <c r="AP14">
        <v>3.0743999999999998</v>
      </c>
      <c r="AQ14">
        <v>31.075710999999998</v>
      </c>
      <c r="AR14">
        <v>34.223999999999997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3394.1916639999995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418.77</v>
      </c>
      <c r="V15">
        <v>11.815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27.667514000000001</v>
      </c>
      <c r="AG15">
        <v>49.374991999999999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77.853999999999999</v>
      </c>
      <c r="AM15">
        <v>12.527402</v>
      </c>
      <c r="AN15">
        <v>1.1261890000000001</v>
      </c>
      <c r="AO15">
        <v>0</v>
      </c>
      <c r="AP15">
        <v>3.0743999999999998</v>
      </c>
      <c r="AQ15">
        <v>20.717141000000002</v>
      </c>
      <c r="AR15">
        <v>34.223999999999997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3386.5285080000003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418.77</v>
      </c>
      <c r="V16">
        <v>11.815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27.667514000000001</v>
      </c>
      <c r="AG16">
        <v>49.374991999999999</v>
      </c>
      <c r="AH16">
        <v>179.96245400000001</v>
      </c>
      <c r="AI16">
        <v>4.2720909999999996</v>
      </c>
      <c r="AJ16">
        <v>0</v>
      </c>
      <c r="AK16">
        <v>67.990881999999999</v>
      </c>
      <c r="AL16">
        <v>77.853999999999999</v>
      </c>
      <c r="AM16">
        <v>12.527402</v>
      </c>
      <c r="AN16">
        <v>1.1261890000000001</v>
      </c>
      <c r="AO16">
        <v>0</v>
      </c>
      <c r="AP16">
        <v>3.0743999999999998</v>
      </c>
      <c r="AQ16">
        <v>20.717141000000002</v>
      </c>
      <c r="AR16">
        <v>34.223999999999997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3386.5285080000003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418.77</v>
      </c>
      <c r="V17">
        <v>11.815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20.750636</v>
      </c>
      <c r="AG17">
        <v>49.374991999999999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77.853999999999999</v>
      </c>
      <c r="AM17">
        <v>12.527402</v>
      </c>
      <c r="AN17">
        <v>1.1261890000000001</v>
      </c>
      <c r="AO17">
        <v>0</v>
      </c>
      <c r="AP17">
        <v>3.0743999999999998</v>
      </c>
      <c r="AQ17">
        <v>20.717141000000002</v>
      </c>
      <c r="AR17">
        <v>34.223999999999997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3379.6116300000003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418.77</v>
      </c>
      <c r="V18">
        <v>11.815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20.750636</v>
      </c>
      <c r="AG18">
        <v>49.374991999999999</v>
      </c>
      <c r="AH18">
        <v>179.96245400000001</v>
      </c>
      <c r="AI18">
        <v>4.2720909999999996</v>
      </c>
      <c r="AJ18">
        <v>0</v>
      </c>
      <c r="AK18">
        <v>67.990881999999999</v>
      </c>
      <c r="AL18">
        <v>77.853999999999999</v>
      </c>
      <c r="AM18">
        <v>12.527402</v>
      </c>
      <c r="AN18">
        <v>1.1261890000000001</v>
      </c>
      <c r="AO18">
        <v>0</v>
      </c>
      <c r="AP18">
        <v>3.0743999999999998</v>
      </c>
      <c r="AQ18">
        <v>20.717141000000002</v>
      </c>
      <c r="AR18">
        <v>34.223999999999997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3379.6116300000003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418.77</v>
      </c>
      <c r="V19">
        <v>11.815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20.750636</v>
      </c>
      <c r="AG19">
        <v>49.374991999999999</v>
      </c>
      <c r="AH19">
        <v>179.96245400000001</v>
      </c>
      <c r="AI19">
        <v>4.2720909999999996</v>
      </c>
      <c r="AJ19">
        <v>0</v>
      </c>
      <c r="AK19">
        <v>67.990881999999999</v>
      </c>
      <c r="AL19">
        <v>77.272999999999996</v>
      </c>
      <c r="AM19">
        <v>12.527402</v>
      </c>
      <c r="AN19">
        <v>1.1261890000000001</v>
      </c>
      <c r="AO19">
        <v>0</v>
      </c>
      <c r="AP19">
        <v>3.0743999999999998</v>
      </c>
      <c r="AQ19">
        <v>10.35857</v>
      </c>
      <c r="AR19">
        <v>34.223999999999997</v>
      </c>
      <c r="AS19">
        <v>35.154834000000001</v>
      </c>
      <c r="AT19">
        <v>20.000001999999999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3368.6720610000007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418.77</v>
      </c>
      <c r="V20">
        <v>11.815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20.750636</v>
      </c>
      <c r="AG20">
        <v>49.374991999999999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77.272999999999996</v>
      </c>
      <c r="AM20">
        <v>12.527402</v>
      </c>
      <c r="AN20">
        <v>1.1261890000000001</v>
      </c>
      <c r="AO20">
        <v>0</v>
      </c>
      <c r="AP20">
        <v>3.0743999999999998</v>
      </c>
      <c r="AQ20">
        <v>0</v>
      </c>
      <c r="AR20">
        <v>34.223999999999997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3358.3134910000008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418.77</v>
      </c>
      <c r="V21">
        <v>11.815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20.750636</v>
      </c>
      <c r="AG21">
        <v>49.374991999999999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77.272999999999996</v>
      </c>
      <c r="AM21">
        <v>12.527402</v>
      </c>
      <c r="AN21">
        <v>1.1261890000000001</v>
      </c>
      <c r="AO21">
        <v>0</v>
      </c>
      <c r="AP21">
        <v>3.0743999999999998</v>
      </c>
      <c r="AQ21">
        <v>0</v>
      </c>
      <c r="AR21">
        <v>34.223999999999997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3358.3134910000008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418.77</v>
      </c>
      <c r="V22">
        <v>11.815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20.750636</v>
      </c>
      <c r="AG22">
        <v>49.374991999999999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77.272999999999996</v>
      </c>
      <c r="AM22">
        <v>12.527402</v>
      </c>
      <c r="AN22">
        <v>1.1261890000000001</v>
      </c>
      <c r="AO22">
        <v>0</v>
      </c>
      <c r="AP22">
        <v>3.0743999999999998</v>
      </c>
      <c r="AQ22">
        <v>0</v>
      </c>
      <c r="AR22">
        <v>34.223999999999997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3358.3134910000008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22.453313000000001</v>
      </c>
      <c r="S23">
        <v>27.638981000000001</v>
      </c>
      <c r="T23">
        <v>1.494586</v>
      </c>
      <c r="U23">
        <v>418.77</v>
      </c>
      <c r="V23">
        <v>11.815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20.750636</v>
      </c>
      <c r="AG23">
        <v>49.374991999999999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77.272999999999996</v>
      </c>
      <c r="AM23">
        <v>12.527402</v>
      </c>
      <c r="AN23">
        <v>1.1261890000000001</v>
      </c>
      <c r="AO23">
        <v>0</v>
      </c>
      <c r="AP23">
        <v>3.0743999999999998</v>
      </c>
      <c r="AQ23">
        <v>0</v>
      </c>
      <c r="AR23">
        <v>34.223999999999997</v>
      </c>
      <c r="AS23">
        <v>35.154834000000001</v>
      </c>
      <c r="AT23">
        <v>20.000001999999999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3356.7134910000004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94.455943000000005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22.453313000000001</v>
      </c>
      <c r="S24">
        <v>27.638981000000001</v>
      </c>
      <c r="T24">
        <v>1.494586</v>
      </c>
      <c r="U24">
        <v>418.77</v>
      </c>
      <c r="V24">
        <v>11.815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20.750636</v>
      </c>
      <c r="AG24">
        <v>49.374991999999999</v>
      </c>
      <c r="AH24">
        <v>179.96245400000001</v>
      </c>
      <c r="AI24">
        <v>4.2720909999999996</v>
      </c>
      <c r="AJ24">
        <v>0</v>
      </c>
      <c r="AK24">
        <v>67.990881999999999</v>
      </c>
      <c r="AL24">
        <v>77.272999999999996</v>
      </c>
      <c r="AM24">
        <v>12.527402</v>
      </c>
      <c r="AN24">
        <v>1.1261890000000001</v>
      </c>
      <c r="AO24">
        <v>0</v>
      </c>
      <c r="AP24">
        <v>3.0743999999999998</v>
      </c>
      <c r="AQ24">
        <v>0</v>
      </c>
      <c r="AR24">
        <v>34.223999999999997</v>
      </c>
      <c r="AS24">
        <v>35.154834000000001</v>
      </c>
      <c r="AT24">
        <v>20.000001999999999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3356.7134910000004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418.77</v>
      </c>
      <c r="V25">
        <v>11.815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10.375318</v>
      </c>
      <c r="AG25">
        <v>49.374991999999999</v>
      </c>
      <c r="AH25">
        <v>179.96245400000001</v>
      </c>
      <c r="AI25">
        <v>4.2720909999999996</v>
      </c>
      <c r="AJ25">
        <v>0</v>
      </c>
      <c r="AK25">
        <v>67.990881999999999</v>
      </c>
      <c r="AL25">
        <v>77.272999999999996</v>
      </c>
      <c r="AM25">
        <v>12.527402</v>
      </c>
      <c r="AN25">
        <v>1.1261890000000001</v>
      </c>
      <c r="AO25">
        <v>0</v>
      </c>
      <c r="AP25">
        <v>3.0743999999999998</v>
      </c>
      <c r="AQ25">
        <v>0</v>
      </c>
      <c r="AR25">
        <v>34.223999999999997</v>
      </c>
      <c r="AS25">
        <v>35.154834000000001</v>
      </c>
      <c r="AT25">
        <v>20.000001999999999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3347.9381730000005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418.77</v>
      </c>
      <c r="V26">
        <v>11.815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9.7989119999999996</v>
      </c>
      <c r="AG26">
        <v>49.374991999999999</v>
      </c>
      <c r="AH26">
        <v>179.96245400000001</v>
      </c>
      <c r="AI26">
        <v>4.2720909999999996</v>
      </c>
      <c r="AJ26">
        <v>0</v>
      </c>
      <c r="AK26">
        <v>67.990881999999999</v>
      </c>
      <c r="AL26">
        <v>77.272999999999996</v>
      </c>
      <c r="AM26">
        <v>12.527402</v>
      </c>
      <c r="AN26">
        <v>1.1261890000000001</v>
      </c>
      <c r="AO26">
        <v>0</v>
      </c>
      <c r="AP26">
        <v>3.0743999999999998</v>
      </c>
      <c r="AQ26">
        <v>0</v>
      </c>
      <c r="AR26">
        <v>34.223999999999997</v>
      </c>
      <c r="AS26">
        <v>35.154834000000001</v>
      </c>
      <c r="AT26">
        <v>20.000001999999999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3347.3617670000008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418.77</v>
      </c>
      <c r="V27">
        <v>11.815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9.7989119999999996</v>
      </c>
      <c r="AG27">
        <v>49.374991999999999</v>
      </c>
      <c r="AH27">
        <v>179.96245400000001</v>
      </c>
      <c r="AI27">
        <v>4.2720909999999996</v>
      </c>
      <c r="AJ27">
        <v>0</v>
      </c>
      <c r="AK27">
        <v>67.990881999999999</v>
      </c>
      <c r="AL27">
        <v>77.272999999999996</v>
      </c>
      <c r="AM27">
        <v>18.800616999999999</v>
      </c>
      <c r="AN27">
        <v>1.1261890000000001</v>
      </c>
      <c r="AO27">
        <v>0</v>
      </c>
      <c r="AP27">
        <v>3.0743999999999998</v>
      </c>
      <c r="AQ27">
        <v>0</v>
      </c>
      <c r="AR27">
        <v>34.223999999999997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3351.6254250000002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418.77</v>
      </c>
      <c r="V28">
        <v>11.815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9.7989119999999996</v>
      </c>
      <c r="AG28">
        <v>49.374991999999999</v>
      </c>
      <c r="AH28">
        <v>179.96245400000001</v>
      </c>
      <c r="AI28">
        <v>18.308964</v>
      </c>
      <c r="AJ28">
        <v>0</v>
      </c>
      <c r="AK28">
        <v>67.990881999999999</v>
      </c>
      <c r="AL28">
        <v>77.272999999999996</v>
      </c>
      <c r="AM28">
        <v>18.800616999999999</v>
      </c>
      <c r="AN28">
        <v>1.1261890000000001</v>
      </c>
      <c r="AO28">
        <v>0</v>
      </c>
      <c r="AP28">
        <v>3.0743999999999998</v>
      </c>
      <c r="AQ28">
        <v>0</v>
      </c>
      <c r="AR28">
        <v>34.223999999999997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3365.6622980000002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418.77</v>
      </c>
      <c r="V29">
        <v>11.815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9.7989119999999996</v>
      </c>
      <c r="AG29">
        <v>49.374991999999999</v>
      </c>
      <c r="AH29">
        <v>179.96245400000001</v>
      </c>
      <c r="AI29">
        <v>58.790083000000003</v>
      </c>
      <c r="AJ29">
        <v>0</v>
      </c>
      <c r="AK29">
        <v>67.990881999999999</v>
      </c>
      <c r="AL29">
        <v>77.272999999999996</v>
      </c>
      <c r="AM29">
        <v>18.800616999999999</v>
      </c>
      <c r="AN29">
        <v>1.1261890000000001</v>
      </c>
      <c r="AO29">
        <v>0</v>
      </c>
      <c r="AP29">
        <v>3.0743999999999998</v>
      </c>
      <c r="AQ29">
        <v>0</v>
      </c>
      <c r="AR29">
        <v>34.223999999999997</v>
      </c>
      <c r="AS29">
        <v>35.154834000000001</v>
      </c>
      <c r="AT29">
        <v>20.000001999999999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3406.1434170000002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418.77</v>
      </c>
      <c r="V30">
        <v>11.815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9.7989119999999996</v>
      </c>
      <c r="AG30">
        <v>49.374991999999999</v>
      </c>
      <c r="AH30">
        <v>179.96245400000001</v>
      </c>
      <c r="AI30">
        <v>58.790083000000003</v>
      </c>
      <c r="AJ30">
        <v>0</v>
      </c>
      <c r="AK30">
        <v>67.990881999999999</v>
      </c>
      <c r="AL30">
        <v>77.272999999999996</v>
      </c>
      <c r="AM30">
        <v>18.800616999999999</v>
      </c>
      <c r="AN30">
        <v>1.1261890000000001</v>
      </c>
      <c r="AO30">
        <v>0</v>
      </c>
      <c r="AP30">
        <v>3.0743999999999998</v>
      </c>
      <c r="AQ30">
        <v>0</v>
      </c>
      <c r="AR30">
        <v>34.223999999999997</v>
      </c>
      <c r="AS30">
        <v>35.154834000000001</v>
      </c>
      <c r="AT30">
        <v>20.000001999999999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3406.1434170000002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418.77</v>
      </c>
      <c r="V31">
        <v>11.815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9.7989119999999996</v>
      </c>
      <c r="AG31">
        <v>49.374991999999999</v>
      </c>
      <c r="AH31">
        <v>179.96245400000001</v>
      </c>
      <c r="AI31">
        <v>58.790083000000003</v>
      </c>
      <c r="AJ31">
        <v>0</v>
      </c>
      <c r="AK31">
        <v>67.990881999999999</v>
      </c>
      <c r="AL31">
        <v>77.272999999999996</v>
      </c>
      <c r="AM31">
        <v>18.800616999999999</v>
      </c>
      <c r="AN31">
        <v>1.1261890000000001</v>
      </c>
      <c r="AO31">
        <v>0</v>
      </c>
      <c r="AP31">
        <v>3.0743999999999998</v>
      </c>
      <c r="AQ31">
        <v>0</v>
      </c>
      <c r="AR31">
        <v>34.223999999999997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3404.7855710000003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418.77</v>
      </c>
      <c r="V32">
        <v>11.815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9.7989119999999996</v>
      </c>
      <c r="AG32">
        <v>49.374991999999999</v>
      </c>
      <c r="AH32">
        <v>179.96245400000001</v>
      </c>
      <c r="AI32">
        <v>58.790083000000003</v>
      </c>
      <c r="AJ32">
        <v>0</v>
      </c>
      <c r="AK32">
        <v>67.990881999999999</v>
      </c>
      <c r="AL32">
        <v>77.272999999999996</v>
      </c>
      <c r="AM32">
        <v>18.800616999999999</v>
      </c>
      <c r="AN32">
        <v>1.1261890000000001</v>
      </c>
      <c r="AO32">
        <v>0</v>
      </c>
      <c r="AP32">
        <v>3.0743999999999998</v>
      </c>
      <c r="AQ32">
        <v>0</v>
      </c>
      <c r="AR32">
        <v>34.223999999999997</v>
      </c>
      <c r="AS32">
        <v>35.154834000000001</v>
      </c>
      <c r="AT32">
        <v>20.000005999999999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3404.7855750000003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418.77</v>
      </c>
      <c r="V33">
        <v>11.815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9.7989119999999996</v>
      </c>
      <c r="AG33">
        <v>49.374991999999999</v>
      </c>
      <c r="AH33">
        <v>179.96245400000001</v>
      </c>
      <c r="AI33">
        <v>58.790083000000003</v>
      </c>
      <c r="AJ33">
        <v>0</v>
      </c>
      <c r="AK33">
        <v>67.990881999999999</v>
      </c>
      <c r="AL33">
        <v>77.272999999999996</v>
      </c>
      <c r="AM33">
        <v>18.800616999999999</v>
      </c>
      <c r="AN33">
        <v>1.1261890000000001</v>
      </c>
      <c r="AO33">
        <v>0</v>
      </c>
      <c r="AP33">
        <v>3.0743999999999998</v>
      </c>
      <c r="AQ33">
        <v>0</v>
      </c>
      <c r="AR33">
        <v>34.223999999999997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3404.7855690000001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94.455943000000005</v>
      </c>
      <c r="N34">
        <v>121.484996</v>
      </c>
      <c r="O34">
        <v>127.380717</v>
      </c>
      <c r="P34">
        <v>144.58895000000001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418.77</v>
      </c>
      <c r="V34">
        <v>11.815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9.7989119999999996</v>
      </c>
      <c r="AG34">
        <v>49.374991999999999</v>
      </c>
      <c r="AH34">
        <v>179.96245400000001</v>
      </c>
      <c r="AI34">
        <v>58.790083000000003</v>
      </c>
      <c r="AJ34">
        <v>0</v>
      </c>
      <c r="AK34">
        <v>67.990881999999999</v>
      </c>
      <c r="AL34">
        <v>77.272999999999996</v>
      </c>
      <c r="AM34">
        <v>12.527402</v>
      </c>
      <c r="AN34">
        <v>1.1261890000000001</v>
      </c>
      <c r="AO34">
        <v>0</v>
      </c>
      <c r="AP34">
        <v>3.0743999999999998</v>
      </c>
      <c r="AQ34">
        <v>0</v>
      </c>
      <c r="AR34">
        <v>34.223999999999997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3398.5123540000004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94.455943000000005</v>
      </c>
      <c r="N35">
        <v>121.484996</v>
      </c>
      <c r="O35">
        <v>127.380717</v>
      </c>
      <c r="P35">
        <v>144.58895000000001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418.77</v>
      </c>
      <c r="V35">
        <v>11.440534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9.7989119999999996</v>
      </c>
      <c r="AG35">
        <v>49.374991999999999</v>
      </c>
      <c r="AH35">
        <v>179.96245400000001</v>
      </c>
      <c r="AI35">
        <v>18.308964</v>
      </c>
      <c r="AJ35">
        <v>0</v>
      </c>
      <c r="AK35">
        <v>67.990881999999999</v>
      </c>
      <c r="AL35">
        <v>77.272999999999996</v>
      </c>
      <c r="AM35">
        <v>6.1844130000000002</v>
      </c>
      <c r="AN35">
        <v>1.1261890000000001</v>
      </c>
      <c r="AO35">
        <v>0</v>
      </c>
      <c r="AP35">
        <v>2.4339</v>
      </c>
      <c r="AQ35">
        <v>0</v>
      </c>
      <c r="AR35">
        <v>34.223999999999997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3350.0215699999999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94.455943000000005</v>
      </c>
      <c r="N36">
        <v>121.484996</v>
      </c>
      <c r="O36">
        <v>127.380717</v>
      </c>
      <c r="P36">
        <v>144.58895000000001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418.77</v>
      </c>
      <c r="V36">
        <v>11.440534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9.7989119999999996</v>
      </c>
      <c r="AG36">
        <v>49.374991999999999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77.272999999999996</v>
      </c>
      <c r="AM36">
        <v>6.1844130000000002</v>
      </c>
      <c r="AN36">
        <v>1.1261890000000001</v>
      </c>
      <c r="AO36">
        <v>0</v>
      </c>
      <c r="AP36">
        <v>2.4339</v>
      </c>
      <c r="AQ36">
        <v>0</v>
      </c>
      <c r="AR36">
        <v>34.223999999999997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3335.9846969999999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94.455943000000005</v>
      </c>
      <c r="N37">
        <v>121.484996</v>
      </c>
      <c r="O37">
        <v>127.380717</v>
      </c>
      <c r="P37">
        <v>144.58895000000001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418.77</v>
      </c>
      <c r="V37">
        <v>11.440534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9.7989119999999996</v>
      </c>
      <c r="AG37">
        <v>49.374991999999999</v>
      </c>
      <c r="AH37">
        <v>179.96245400000001</v>
      </c>
      <c r="AI37">
        <v>4.2720909999999996</v>
      </c>
      <c r="AJ37">
        <v>0</v>
      </c>
      <c r="AK37">
        <v>67.990881999999999</v>
      </c>
      <c r="AL37">
        <v>75.53</v>
      </c>
      <c r="AM37">
        <v>6.1844130000000002</v>
      </c>
      <c r="AN37">
        <v>1.1261890000000001</v>
      </c>
      <c r="AO37">
        <v>0</v>
      </c>
      <c r="AP37">
        <v>2.4339</v>
      </c>
      <c r="AQ37">
        <v>0</v>
      </c>
      <c r="AR37">
        <v>34.223999999999997</v>
      </c>
      <c r="AS37">
        <v>35.154834000000001</v>
      </c>
      <c r="AT37">
        <v>20.000001999999999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3334.2416990000002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90.755943000000002</v>
      </c>
      <c r="N38">
        <v>116.684996</v>
      </c>
      <c r="O38">
        <v>122.380717</v>
      </c>
      <c r="P38">
        <v>138.98894999999999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418.77</v>
      </c>
      <c r="V38">
        <v>11.440534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9.7989119999999996</v>
      </c>
      <c r="AG38">
        <v>49.374991999999999</v>
      </c>
      <c r="AH38">
        <v>179.96245400000001</v>
      </c>
      <c r="AI38">
        <v>4.2720909999999996</v>
      </c>
      <c r="AJ38">
        <v>0</v>
      </c>
      <c r="AK38">
        <v>67.990881999999999</v>
      </c>
      <c r="AL38">
        <v>75.53</v>
      </c>
      <c r="AM38">
        <v>6.1844130000000002</v>
      </c>
      <c r="AN38">
        <v>1.1261890000000001</v>
      </c>
      <c r="AO38">
        <v>0</v>
      </c>
      <c r="AP38">
        <v>2.4339</v>
      </c>
      <c r="AQ38">
        <v>0</v>
      </c>
      <c r="AR38">
        <v>38.64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3319.5594969999993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91.055942999999999</v>
      </c>
      <c r="N39">
        <v>117.084996</v>
      </c>
      <c r="O39">
        <v>122.780717</v>
      </c>
      <c r="P39">
        <v>139.38894999999999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418.77</v>
      </c>
      <c r="V39">
        <v>11.440534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49.374991999999999</v>
      </c>
      <c r="AH39">
        <v>179.96245400000001</v>
      </c>
      <c r="AI39">
        <v>4.2720909999999996</v>
      </c>
      <c r="AJ39">
        <v>0</v>
      </c>
      <c r="AK39">
        <v>67.990881999999999</v>
      </c>
      <c r="AL39">
        <v>75.53</v>
      </c>
      <c r="AM39">
        <v>6.1844130000000002</v>
      </c>
      <c r="AN39">
        <v>1.1261890000000001</v>
      </c>
      <c r="AO39">
        <v>0</v>
      </c>
      <c r="AP39">
        <v>2.4339</v>
      </c>
      <c r="AQ39">
        <v>0</v>
      </c>
      <c r="AR39">
        <v>38.64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3308.5651709999997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91.755943000000002</v>
      </c>
      <c r="N40">
        <v>117.984996</v>
      </c>
      <c r="O40">
        <v>123.680717</v>
      </c>
      <c r="P40">
        <v>140.48894999999999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418.77</v>
      </c>
      <c r="V40">
        <v>11.440534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49.374991999999999</v>
      </c>
      <c r="AH40">
        <v>179.96245400000001</v>
      </c>
      <c r="AI40">
        <v>4.2720909999999996</v>
      </c>
      <c r="AJ40">
        <v>0</v>
      </c>
      <c r="AK40">
        <v>67.990881999999999</v>
      </c>
      <c r="AL40">
        <v>75.53</v>
      </c>
      <c r="AM40">
        <v>6.1844130000000002</v>
      </c>
      <c r="AN40">
        <v>1.1261890000000001</v>
      </c>
      <c r="AO40">
        <v>0</v>
      </c>
      <c r="AP40">
        <v>2.4339</v>
      </c>
      <c r="AQ40">
        <v>0</v>
      </c>
      <c r="AR40">
        <v>38.64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3312.1651709999996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87.955943000000005</v>
      </c>
      <c r="N41">
        <v>113.184996</v>
      </c>
      <c r="O41">
        <v>118.680717</v>
      </c>
      <c r="P41">
        <v>134.68895000000001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418.77</v>
      </c>
      <c r="V41">
        <v>11.440534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49.374991999999999</v>
      </c>
      <c r="AH41">
        <v>179.96245400000001</v>
      </c>
      <c r="AI41">
        <v>4.2720909999999996</v>
      </c>
      <c r="AJ41">
        <v>0</v>
      </c>
      <c r="AK41">
        <v>67.990881999999999</v>
      </c>
      <c r="AL41">
        <v>75.53</v>
      </c>
      <c r="AM41">
        <v>6.1844130000000002</v>
      </c>
      <c r="AN41">
        <v>1.1261890000000001</v>
      </c>
      <c r="AO41">
        <v>0</v>
      </c>
      <c r="AP41">
        <v>2.4339</v>
      </c>
      <c r="AQ41">
        <v>0</v>
      </c>
      <c r="AR41">
        <v>34.223999999999997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3288.3491709999994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87.755943000000002</v>
      </c>
      <c r="N42">
        <v>112.78499600000001</v>
      </c>
      <c r="O42">
        <v>118.280717</v>
      </c>
      <c r="P42">
        <v>134.28895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418.77</v>
      </c>
      <c r="V42">
        <v>11.440534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49.374991999999999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75.53</v>
      </c>
      <c r="AM42">
        <v>6.1844130000000002</v>
      </c>
      <c r="AN42">
        <v>1.1261890000000001</v>
      </c>
      <c r="AO42">
        <v>0</v>
      </c>
      <c r="AP42">
        <v>2.4339</v>
      </c>
      <c r="AQ42">
        <v>0</v>
      </c>
      <c r="AR42">
        <v>34.223999999999997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3286.9491709999998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94.455943000000005</v>
      </c>
      <c r="N43">
        <v>121.484996</v>
      </c>
      <c r="O43">
        <v>127.380717</v>
      </c>
      <c r="P43">
        <v>144.58895000000001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418.77</v>
      </c>
      <c r="V43">
        <v>11.440534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49.374991999999999</v>
      </c>
      <c r="AH43">
        <v>179.96245400000001</v>
      </c>
      <c r="AI43">
        <v>4.2720909999999996</v>
      </c>
      <c r="AJ43">
        <v>0</v>
      </c>
      <c r="AK43">
        <v>67.990881999999999</v>
      </c>
      <c r="AL43">
        <v>75.53</v>
      </c>
      <c r="AM43">
        <v>0</v>
      </c>
      <c r="AN43">
        <v>1.1261890000000001</v>
      </c>
      <c r="AO43">
        <v>0</v>
      </c>
      <c r="AP43">
        <v>2.4339</v>
      </c>
      <c r="AQ43">
        <v>0</v>
      </c>
      <c r="AR43">
        <v>38.64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3319.9807579999997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94.455943000000005</v>
      </c>
      <c r="N44">
        <v>121.484996</v>
      </c>
      <c r="O44">
        <v>127.380717</v>
      </c>
      <c r="P44">
        <v>144.58895000000001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418.77</v>
      </c>
      <c r="V44">
        <v>11.440534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49.374991999999999</v>
      </c>
      <c r="AH44">
        <v>179.96245400000001</v>
      </c>
      <c r="AI44">
        <v>4.2720909999999996</v>
      </c>
      <c r="AJ44">
        <v>0</v>
      </c>
      <c r="AK44">
        <v>67.990881999999999</v>
      </c>
      <c r="AL44">
        <v>75.53</v>
      </c>
      <c r="AM44">
        <v>0</v>
      </c>
      <c r="AN44">
        <v>1.1261890000000001</v>
      </c>
      <c r="AO44">
        <v>0</v>
      </c>
      <c r="AP44">
        <v>2.4339</v>
      </c>
      <c r="AQ44">
        <v>0</v>
      </c>
      <c r="AR44">
        <v>38.64</v>
      </c>
      <c r="AS44">
        <v>35.154834000000001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3319.9789579999997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94.455943000000005</v>
      </c>
      <c r="N45">
        <v>121.484996</v>
      </c>
      <c r="O45">
        <v>127.380717</v>
      </c>
      <c r="P45">
        <v>144.58895000000001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418.77</v>
      </c>
      <c r="V45">
        <v>11.440534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49.374991999999999</v>
      </c>
      <c r="AH45">
        <v>179.96245400000001</v>
      </c>
      <c r="AI45">
        <v>4.2720909999999996</v>
      </c>
      <c r="AJ45">
        <v>0</v>
      </c>
      <c r="AK45">
        <v>67.990881999999999</v>
      </c>
      <c r="AL45">
        <v>75.53</v>
      </c>
      <c r="AM45">
        <v>0</v>
      </c>
      <c r="AN45">
        <v>1.1261890000000001</v>
      </c>
      <c r="AO45">
        <v>0</v>
      </c>
      <c r="AP45">
        <v>10.119899999999999</v>
      </c>
      <c r="AQ45">
        <v>0</v>
      </c>
      <c r="AR45">
        <v>38.64</v>
      </c>
      <c r="AS45">
        <v>35.154834000000001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3327.6649579999998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93.755943000000002</v>
      </c>
      <c r="N46">
        <v>120.584996</v>
      </c>
      <c r="O46">
        <v>126.380717</v>
      </c>
      <c r="P46">
        <v>143.48894999999999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418.77</v>
      </c>
      <c r="V46">
        <v>11.440534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49.374991999999999</v>
      </c>
      <c r="AH46">
        <v>179.96245400000001</v>
      </c>
      <c r="AI46">
        <v>4.2720909999999996</v>
      </c>
      <c r="AJ46">
        <v>0</v>
      </c>
      <c r="AK46">
        <v>67.990881999999999</v>
      </c>
      <c r="AL46">
        <v>75.53</v>
      </c>
      <c r="AM46">
        <v>0</v>
      </c>
      <c r="AN46">
        <v>1.1261890000000001</v>
      </c>
      <c r="AO46">
        <v>0</v>
      </c>
      <c r="AP46">
        <v>10.119899999999999</v>
      </c>
      <c r="AQ46">
        <v>0</v>
      </c>
      <c r="AR46">
        <v>34.223999999999997</v>
      </c>
      <c r="AS46">
        <v>35.154834000000001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3319.5489580000003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92.555942999999999</v>
      </c>
      <c r="N47">
        <v>118.684996</v>
      </c>
      <c r="O47">
        <v>124.58071700000001</v>
      </c>
      <c r="P47">
        <v>143.08895000000001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418.77</v>
      </c>
      <c r="V47">
        <v>11.440534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49.374991999999999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51.128</v>
      </c>
      <c r="AM47">
        <v>0</v>
      </c>
      <c r="AN47">
        <v>1.1261890000000001</v>
      </c>
      <c r="AO47">
        <v>0</v>
      </c>
      <c r="AP47">
        <v>10.119899999999999</v>
      </c>
      <c r="AQ47">
        <v>0</v>
      </c>
      <c r="AR47">
        <v>34.223999999999997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9.2748030000000004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3277.6068780000005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91.555942999999999</v>
      </c>
      <c r="N48">
        <v>117.384996</v>
      </c>
      <c r="O48">
        <v>123.180717</v>
      </c>
      <c r="P48">
        <v>141.48894999999999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418.77</v>
      </c>
      <c r="V48">
        <v>11.440534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49.374991999999999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51.128</v>
      </c>
      <c r="AM48">
        <v>0</v>
      </c>
      <c r="AN48">
        <v>1.1261890000000001</v>
      </c>
      <c r="AO48">
        <v>0</v>
      </c>
      <c r="AP48">
        <v>10.119899999999999</v>
      </c>
      <c r="AQ48">
        <v>0</v>
      </c>
      <c r="AR48">
        <v>34.223999999999997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9.2748030000000004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3272.3068780000003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90.455943000000005</v>
      </c>
      <c r="N49">
        <v>115.984996</v>
      </c>
      <c r="O49">
        <v>121.680717</v>
      </c>
      <c r="P49">
        <v>139.78895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418.77</v>
      </c>
      <c r="V49">
        <v>11.440534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49.374991999999999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51.128</v>
      </c>
      <c r="AM49">
        <v>0</v>
      </c>
      <c r="AN49">
        <v>1.1261890000000001</v>
      </c>
      <c r="AO49">
        <v>0</v>
      </c>
      <c r="AP49">
        <v>2.4339</v>
      </c>
      <c r="AQ49">
        <v>0</v>
      </c>
      <c r="AR49">
        <v>38.64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3263.3368779999992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90.155942999999994</v>
      </c>
      <c r="N50">
        <v>115.484996</v>
      </c>
      <c r="O50">
        <v>121.280717</v>
      </c>
      <c r="P50">
        <v>139.28895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418.77</v>
      </c>
      <c r="V50">
        <v>11.440534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49.374991999999999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51.128</v>
      </c>
      <c r="AM50">
        <v>0</v>
      </c>
      <c r="AN50">
        <v>1.1261890000000001</v>
      </c>
      <c r="AO50">
        <v>0</v>
      </c>
      <c r="AP50">
        <v>2.4339</v>
      </c>
      <c r="AQ50">
        <v>0</v>
      </c>
      <c r="AR50">
        <v>38.64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3261.6368779999993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418.77</v>
      </c>
      <c r="V51">
        <v>11.440534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49.374991999999999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51.128</v>
      </c>
      <c r="AM51">
        <v>0</v>
      </c>
      <c r="AN51">
        <v>1.1261890000000001</v>
      </c>
      <c r="AO51">
        <v>0</v>
      </c>
      <c r="AP51">
        <v>2.5619999999999998</v>
      </c>
      <c r="AQ51">
        <v>0</v>
      </c>
      <c r="AR51">
        <v>38.64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3295.5756989999995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418.77</v>
      </c>
      <c r="V52">
        <v>11.440534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49.374991999999999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65.072000000000003</v>
      </c>
      <c r="AM52">
        <v>0</v>
      </c>
      <c r="AN52">
        <v>1.1261890000000001</v>
      </c>
      <c r="AO52">
        <v>0</v>
      </c>
      <c r="AP52">
        <v>2.5619999999999998</v>
      </c>
      <c r="AQ52">
        <v>0</v>
      </c>
      <c r="AR52">
        <v>34.223999999999997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3305.1036989999998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418.77</v>
      </c>
      <c r="V53">
        <v>11.440534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49.374991999999999</v>
      </c>
      <c r="AH53">
        <v>179.96245400000001</v>
      </c>
      <c r="AI53">
        <v>4.2720909999999996</v>
      </c>
      <c r="AJ53">
        <v>0</v>
      </c>
      <c r="AK53">
        <v>67.990881999999999</v>
      </c>
      <c r="AL53">
        <v>79.376220000000004</v>
      </c>
      <c r="AM53">
        <v>0</v>
      </c>
      <c r="AN53">
        <v>1.1261890000000001</v>
      </c>
      <c r="AO53">
        <v>0</v>
      </c>
      <c r="AP53">
        <v>2.5619999999999998</v>
      </c>
      <c r="AQ53">
        <v>0</v>
      </c>
      <c r="AR53">
        <v>34.223999999999997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3319.4079189999998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418.77</v>
      </c>
      <c r="V54">
        <v>11.440534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49.374991999999999</v>
      </c>
      <c r="AH54">
        <v>179.96245400000001</v>
      </c>
      <c r="AI54">
        <v>4.2720909999999996</v>
      </c>
      <c r="AJ54">
        <v>0</v>
      </c>
      <c r="AK54">
        <v>67.990881999999999</v>
      </c>
      <c r="AL54">
        <v>79.376220000000004</v>
      </c>
      <c r="AM54">
        <v>0</v>
      </c>
      <c r="AN54">
        <v>1.1261890000000001</v>
      </c>
      <c r="AO54">
        <v>0</v>
      </c>
      <c r="AP54">
        <v>2.5619999999999998</v>
      </c>
      <c r="AQ54">
        <v>0</v>
      </c>
      <c r="AR54">
        <v>34.223999999999997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3319.4079189999998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418.77</v>
      </c>
      <c r="V55">
        <v>11.440534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49.374991999999999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79.376220000000004</v>
      </c>
      <c r="AM55">
        <v>0</v>
      </c>
      <c r="AN55">
        <v>1.1261890000000001</v>
      </c>
      <c r="AO55">
        <v>0</v>
      </c>
      <c r="AP55">
        <v>2.4339</v>
      </c>
      <c r="AQ55">
        <v>0</v>
      </c>
      <c r="AR55">
        <v>38.64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3323.6958189999996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418.77</v>
      </c>
      <c r="V56">
        <v>11.440534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49.374991999999999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79.376220000000004</v>
      </c>
      <c r="AM56">
        <v>0</v>
      </c>
      <c r="AN56">
        <v>1.1261890000000001</v>
      </c>
      <c r="AO56">
        <v>0</v>
      </c>
      <c r="AP56">
        <v>2.4339</v>
      </c>
      <c r="AQ56">
        <v>0</v>
      </c>
      <c r="AR56">
        <v>38.64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3323.6958189999996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418.77</v>
      </c>
      <c r="V57">
        <v>11.440534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49.374991999999999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79.376220000000004</v>
      </c>
      <c r="AM57">
        <v>0</v>
      </c>
      <c r="AN57">
        <v>1.1261890000000001</v>
      </c>
      <c r="AO57">
        <v>0</v>
      </c>
      <c r="AP57">
        <v>2.4339</v>
      </c>
      <c r="AQ57">
        <v>0</v>
      </c>
      <c r="AR57">
        <v>38.64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3323.6958189999996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418.77</v>
      </c>
      <c r="V58">
        <v>11.440534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49.374991999999999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79.376220000000004</v>
      </c>
      <c r="AM58">
        <v>0</v>
      </c>
      <c r="AN58">
        <v>1.1261890000000001</v>
      </c>
      <c r="AO58">
        <v>0</v>
      </c>
      <c r="AP58">
        <v>2.4339</v>
      </c>
      <c r="AQ58">
        <v>0</v>
      </c>
      <c r="AR58">
        <v>34.223999999999997</v>
      </c>
      <c r="AS58">
        <v>35.154834000000001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3319.2780189999999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418.77</v>
      </c>
      <c r="V59">
        <v>11.440534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49.374991999999999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83.664000000000001</v>
      </c>
      <c r="AM59">
        <v>0</v>
      </c>
      <c r="AN59">
        <v>1.1261890000000001</v>
      </c>
      <c r="AO59">
        <v>0</v>
      </c>
      <c r="AP59">
        <v>10.119899999999999</v>
      </c>
      <c r="AQ59">
        <v>0</v>
      </c>
      <c r="AR59">
        <v>34.223999999999997</v>
      </c>
      <c r="AS59">
        <v>35.154834000000001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3329.8939530000002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418.77</v>
      </c>
      <c r="V60">
        <v>11.440534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49.374991999999999</v>
      </c>
      <c r="AH60">
        <v>179.96245400000001</v>
      </c>
      <c r="AI60">
        <v>4.2720909999999996</v>
      </c>
      <c r="AJ60">
        <v>0</v>
      </c>
      <c r="AK60">
        <v>67.990881999999999</v>
      </c>
      <c r="AL60">
        <v>83.664000000000001</v>
      </c>
      <c r="AM60">
        <v>0</v>
      </c>
      <c r="AN60">
        <v>1.1261890000000001</v>
      </c>
      <c r="AO60">
        <v>0</v>
      </c>
      <c r="AP60">
        <v>10.119899999999999</v>
      </c>
      <c r="AQ60">
        <v>0</v>
      </c>
      <c r="AR60">
        <v>34.223999999999997</v>
      </c>
      <c r="AS60">
        <v>35.154834000000001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3329.8939530000002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418.77</v>
      </c>
      <c r="V61">
        <v>10.340534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49.374991999999999</v>
      </c>
      <c r="AH61">
        <v>179.96245400000001</v>
      </c>
      <c r="AI61">
        <v>4.2720909999999996</v>
      </c>
      <c r="AJ61">
        <v>0</v>
      </c>
      <c r="AK61">
        <v>67.990881999999999</v>
      </c>
      <c r="AL61">
        <v>83.664000000000001</v>
      </c>
      <c r="AM61">
        <v>5.5501139999999998</v>
      </c>
      <c r="AN61">
        <v>1.1261890000000001</v>
      </c>
      <c r="AO61">
        <v>0</v>
      </c>
      <c r="AP61">
        <v>10.119899999999999</v>
      </c>
      <c r="AQ61">
        <v>0</v>
      </c>
      <c r="AR61">
        <v>34.223999999999997</v>
      </c>
      <c r="AS61">
        <v>35.154834000000001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8.9000640000000004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3333.9693280000006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418.77</v>
      </c>
      <c r="V62">
        <v>10.340534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49.374991999999999</v>
      </c>
      <c r="AH62">
        <v>179.96245400000001</v>
      </c>
      <c r="AI62">
        <v>4.2720909999999996</v>
      </c>
      <c r="AJ62">
        <v>0</v>
      </c>
      <c r="AK62">
        <v>67.990881999999999</v>
      </c>
      <c r="AL62">
        <v>83.664000000000001</v>
      </c>
      <c r="AM62">
        <v>5.5501139999999998</v>
      </c>
      <c r="AN62">
        <v>1.1261890000000001</v>
      </c>
      <c r="AO62">
        <v>0</v>
      </c>
      <c r="AP62">
        <v>10.119899999999999</v>
      </c>
      <c r="AQ62">
        <v>0</v>
      </c>
      <c r="AR62">
        <v>34.223999999999997</v>
      </c>
      <c r="AS62">
        <v>35.154834000000001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3334.3440670000005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418.77</v>
      </c>
      <c r="V63">
        <v>10.340534</v>
      </c>
      <c r="W63">
        <v>44.311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49.374991999999999</v>
      </c>
      <c r="AH63">
        <v>179.96245400000001</v>
      </c>
      <c r="AI63">
        <v>18.308964</v>
      </c>
      <c r="AJ63">
        <v>0</v>
      </c>
      <c r="AK63">
        <v>67.990881999999999</v>
      </c>
      <c r="AL63">
        <v>83.664000000000001</v>
      </c>
      <c r="AM63">
        <v>5.5501139999999998</v>
      </c>
      <c r="AN63">
        <v>1.1261890000000001</v>
      </c>
      <c r="AO63">
        <v>0</v>
      </c>
      <c r="AP63">
        <v>2.4339</v>
      </c>
      <c r="AQ63">
        <v>0</v>
      </c>
      <c r="AR63">
        <v>34.223999999999997</v>
      </c>
      <c r="AS63">
        <v>35.154834000000001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3340.6949400000003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418.77</v>
      </c>
      <c r="V64">
        <v>10.340534</v>
      </c>
      <c r="W64">
        <v>44.311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49.374991999999999</v>
      </c>
      <c r="AH64">
        <v>179.96245400000001</v>
      </c>
      <c r="AI64">
        <v>18.308964</v>
      </c>
      <c r="AJ64">
        <v>0</v>
      </c>
      <c r="AK64">
        <v>67.990881999999999</v>
      </c>
      <c r="AL64">
        <v>83.664000000000001</v>
      </c>
      <c r="AM64">
        <v>5.5501139999999998</v>
      </c>
      <c r="AN64">
        <v>1.1261890000000001</v>
      </c>
      <c r="AO64">
        <v>0</v>
      </c>
      <c r="AP64">
        <v>2.4339</v>
      </c>
      <c r="AQ64">
        <v>0</v>
      </c>
      <c r="AR64">
        <v>34.223999999999997</v>
      </c>
      <c r="AS64">
        <v>35.154834000000001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3340.6949400000003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418.77</v>
      </c>
      <c r="V65">
        <v>11.440534</v>
      </c>
      <c r="W65">
        <v>44.311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49.374991999999999</v>
      </c>
      <c r="AH65">
        <v>179.96245400000001</v>
      </c>
      <c r="AI65">
        <v>18.308964</v>
      </c>
      <c r="AJ65">
        <v>0</v>
      </c>
      <c r="AK65">
        <v>67.990881999999999</v>
      </c>
      <c r="AL65">
        <v>79.376220000000004</v>
      </c>
      <c r="AM65">
        <v>5.5501139999999998</v>
      </c>
      <c r="AN65">
        <v>1.1261890000000001</v>
      </c>
      <c r="AO65">
        <v>0</v>
      </c>
      <c r="AP65">
        <v>10.119899999999999</v>
      </c>
      <c r="AQ65">
        <v>0</v>
      </c>
      <c r="AR65">
        <v>34.223999999999997</v>
      </c>
      <c r="AS65">
        <v>35.154834000000001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3345.1931600000003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418.77</v>
      </c>
      <c r="V66">
        <v>11.440534</v>
      </c>
      <c r="W66">
        <v>44.311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49.374991999999999</v>
      </c>
      <c r="AH66">
        <v>179.96245400000001</v>
      </c>
      <c r="AI66">
        <v>18.308964</v>
      </c>
      <c r="AJ66">
        <v>0</v>
      </c>
      <c r="AK66">
        <v>67.990881999999999</v>
      </c>
      <c r="AL66">
        <v>79.376220000000004</v>
      </c>
      <c r="AM66">
        <v>6.1844130000000002</v>
      </c>
      <c r="AN66">
        <v>1.1261890000000001</v>
      </c>
      <c r="AO66">
        <v>0</v>
      </c>
      <c r="AP66">
        <v>10.119899999999999</v>
      </c>
      <c r="AQ66">
        <v>0</v>
      </c>
      <c r="AR66">
        <v>34.223999999999997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3345.8274590000001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418.77</v>
      </c>
      <c r="V67">
        <v>11.440534</v>
      </c>
      <c r="W67">
        <v>44.311</v>
      </c>
      <c r="X67">
        <v>148.30237500000001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49.374991999999999</v>
      </c>
      <c r="AH67">
        <v>179.96245400000001</v>
      </c>
      <c r="AI67">
        <v>18.308964</v>
      </c>
      <c r="AJ67">
        <v>0</v>
      </c>
      <c r="AK67">
        <v>67.990881999999999</v>
      </c>
      <c r="AL67">
        <v>79.376220000000004</v>
      </c>
      <c r="AM67">
        <v>6.1844130000000002</v>
      </c>
      <c r="AN67">
        <v>1.1261890000000001</v>
      </c>
      <c r="AO67">
        <v>0</v>
      </c>
      <c r="AP67">
        <v>3.0743999999999998</v>
      </c>
      <c r="AQ67">
        <v>0</v>
      </c>
      <c r="AR67">
        <v>34.223999999999997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3337.424113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418.77</v>
      </c>
      <c r="V68">
        <v>11.440534</v>
      </c>
      <c r="W68">
        <v>44.311</v>
      </c>
      <c r="X68">
        <v>148.30237500000001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49.374991999999999</v>
      </c>
      <c r="AH68">
        <v>179.96245400000001</v>
      </c>
      <c r="AI68">
        <v>18.308964</v>
      </c>
      <c r="AJ68">
        <v>0</v>
      </c>
      <c r="AK68">
        <v>67.990881999999999</v>
      </c>
      <c r="AL68">
        <v>79.376220000000004</v>
      </c>
      <c r="AM68">
        <v>5.5501139999999998</v>
      </c>
      <c r="AN68">
        <v>1.1261890000000001</v>
      </c>
      <c r="AO68">
        <v>0</v>
      </c>
      <c r="AP68">
        <v>3.0743999999999998</v>
      </c>
      <c r="AQ68">
        <v>0</v>
      </c>
      <c r="AR68">
        <v>34.223999999999997</v>
      </c>
      <c r="AS68">
        <v>35.154834000000001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3336.7898160000004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418.77</v>
      </c>
      <c r="V69">
        <v>11.440534</v>
      </c>
      <c r="W69">
        <v>44.311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49.374991999999999</v>
      </c>
      <c r="AH69">
        <v>179.96245400000001</v>
      </c>
      <c r="AI69">
        <v>18.308964</v>
      </c>
      <c r="AJ69">
        <v>0</v>
      </c>
      <c r="AK69">
        <v>67.990881999999999</v>
      </c>
      <c r="AL69">
        <v>79.376220000000004</v>
      </c>
      <c r="AM69">
        <v>12.527402</v>
      </c>
      <c r="AN69">
        <v>1.1261890000000001</v>
      </c>
      <c r="AO69">
        <v>0</v>
      </c>
      <c r="AP69">
        <v>3.0743999999999998</v>
      </c>
      <c r="AQ69">
        <v>0</v>
      </c>
      <c r="AR69">
        <v>34.223999999999997</v>
      </c>
      <c r="AS69">
        <v>35.154834000000001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3343.7671040000005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418.77</v>
      </c>
      <c r="V70">
        <v>11.440534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49.374991999999999</v>
      </c>
      <c r="AH70">
        <v>179.96245400000001</v>
      </c>
      <c r="AI70">
        <v>18.308964</v>
      </c>
      <c r="AJ70">
        <v>0</v>
      </c>
      <c r="AK70">
        <v>67.990881999999999</v>
      </c>
      <c r="AL70">
        <v>79.376220000000004</v>
      </c>
      <c r="AM70">
        <v>12.527402</v>
      </c>
      <c r="AN70">
        <v>1.1261890000000001</v>
      </c>
      <c r="AO70">
        <v>0</v>
      </c>
      <c r="AP70">
        <v>3.0743999999999998</v>
      </c>
      <c r="AQ70">
        <v>0</v>
      </c>
      <c r="AR70">
        <v>34.223999999999997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3343.7671040000005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418.77</v>
      </c>
      <c r="V71">
        <v>11.440534</v>
      </c>
      <c r="W71">
        <v>44.311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49.374991999999999</v>
      </c>
      <c r="AH71">
        <v>179.96245400000001</v>
      </c>
      <c r="AI71">
        <v>18.308964</v>
      </c>
      <c r="AJ71">
        <v>0</v>
      </c>
      <c r="AK71">
        <v>67.990881999999999</v>
      </c>
      <c r="AL71">
        <v>79.376220000000004</v>
      </c>
      <c r="AM71">
        <v>12.527402</v>
      </c>
      <c r="AN71">
        <v>1.1261890000000001</v>
      </c>
      <c r="AO71">
        <v>0</v>
      </c>
      <c r="AP71">
        <v>4.9958999999999998</v>
      </c>
      <c r="AQ71">
        <v>0</v>
      </c>
      <c r="AR71">
        <v>34.223999999999997</v>
      </c>
      <c r="AS71">
        <v>35.154834000000001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3345.6886050000003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418.77</v>
      </c>
      <c r="V72">
        <v>11.440534</v>
      </c>
      <c r="W72">
        <v>44.311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49.374991999999999</v>
      </c>
      <c r="AH72">
        <v>179.96245400000001</v>
      </c>
      <c r="AI72">
        <v>18.308964</v>
      </c>
      <c r="AJ72">
        <v>0</v>
      </c>
      <c r="AK72">
        <v>67.990881999999999</v>
      </c>
      <c r="AL72">
        <v>79.376220000000004</v>
      </c>
      <c r="AM72">
        <v>12.527402</v>
      </c>
      <c r="AN72">
        <v>1.1261890000000001</v>
      </c>
      <c r="AO72">
        <v>0</v>
      </c>
      <c r="AP72">
        <v>4.9958999999999998</v>
      </c>
      <c r="AQ72">
        <v>0</v>
      </c>
      <c r="AR72">
        <v>34.223999999999997</v>
      </c>
      <c r="AS72">
        <v>35.154834000000001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3345.6886040000004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418.77</v>
      </c>
      <c r="V73">
        <v>11.440534</v>
      </c>
      <c r="W73">
        <v>44.311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49.374991999999999</v>
      </c>
      <c r="AH73">
        <v>179.96245400000001</v>
      </c>
      <c r="AI73">
        <v>18.308964</v>
      </c>
      <c r="AJ73">
        <v>0</v>
      </c>
      <c r="AK73">
        <v>67.990881999999999</v>
      </c>
      <c r="AL73">
        <v>79.376220000000004</v>
      </c>
      <c r="AM73">
        <v>18.800616999999999</v>
      </c>
      <c r="AN73">
        <v>1.1261890000000001</v>
      </c>
      <c r="AO73">
        <v>0</v>
      </c>
      <c r="AP73">
        <v>4.9958999999999998</v>
      </c>
      <c r="AQ73">
        <v>0</v>
      </c>
      <c r="AR73">
        <v>34.223999999999997</v>
      </c>
      <c r="AS73">
        <v>35.154834000000001</v>
      </c>
      <c r="AT73">
        <v>20.000001999999999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3351.96182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418.77</v>
      </c>
      <c r="V74">
        <v>11.440534</v>
      </c>
      <c r="W74">
        <v>44.311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49.374991999999999</v>
      </c>
      <c r="AH74">
        <v>179.96245400000001</v>
      </c>
      <c r="AI74">
        <v>18.308964</v>
      </c>
      <c r="AJ74">
        <v>0</v>
      </c>
      <c r="AK74">
        <v>67.990881999999999</v>
      </c>
      <c r="AL74">
        <v>79.376220000000004</v>
      </c>
      <c r="AM74">
        <v>18.800616999999999</v>
      </c>
      <c r="AN74">
        <v>1.1261890000000001</v>
      </c>
      <c r="AO74">
        <v>0</v>
      </c>
      <c r="AP74">
        <v>4.9958999999999998</v>
      </c>
      <c r="AQ74">
        <v>10.438252</v>
      </c>
      <c r="AR74">
        <v>34.223999999999997</v>
      </c>
      <c r="AS74">
        <v>35.154834000000001</v>
      </c>
      <c r="AT74">
        <v>20.000001999999999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3362.4000719999999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418.77</v>
      </c>
      <c r="V75">
        <v>11.440534</v>
      </c>
      <c r="W75">
        <v>44.311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49.374991999999999</v>
      </c>
      <c r="AH75">
        <v>179.96245400000001</v>
      </c>
      <c r="AI75">
        <v>18.308964</v>
      </c>
      <c r="AJ75">
        <v>0</v>
      </c>
      <c r="AK75">
        <v>67.990881999999999</v>
      </c>
      <c r="AL75">
        <v>79.376220000000004</v>
      </c>
      <c r="AM75">
        <v>18.800616999999999</v>
      </c>
      <c r="AN75">
        <v>1.1261890000000001</v>
      </c>
      <c r="AO75">
        <v>0</v>
      </c>
      <c r="AP75">
        <v>4.9958999999999998</v>
      </c>
      <c r="AQ75">
        <v>20.876503</v>
      </c>
      <c r="AR75">
        <v>34.223999999999997</v>
      </c>
      <c r="AS75">
        <v>35.154834000000001</v>
      </c>
      <c r="AT75">
        <v>20.000001999999999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3382.3847889999997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418.77</v>
      </c>
      <c r="V76">
        <v>11.440534</v>
      </c>
      <c r="W76">
        <v>44.311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49.374991999999999</v>
      </c>
      <c r="AH76">
        <v>179.96245400000001</v>
      </c>
      <c r="AI76">
        <v>18.308964</v>
      </c>
      <c r="AJ76">
        <v>0</v>
      </c>
      <c r="AK76">
        <v>67.990881999999999</v>
      </c>
      <c r="AL76">
        <v>79.376220000000004</v>
      </c>
      <c r="AM76">
        <v>18.800616999999999</v>
      </c>
      <c r="AN76">
        <v>1.1261890000000001</v>
      </c>
      <c r="AO76">
        <v>0</v>
      </c>
      <c r="AP76">
        <v>4.9958999999999998</v>
      </c>
      <c r="AQ76">
        <v>31.314755000000002</v>
      </c>
      <c r="AR76">
        <v>34.223999999999997</v>
      </c>
      <c r="AS76">
        <v>35.154834000000001</v>
      </c>
      <c r="AT76">
        <v>20.000001999999999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3403.7070739999999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688.41594699999996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418.77</v>
      </c>
      <c r="V77">
        <v>11.440534</v>
      </c>
      <c r="W77">
        <v>44.311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49.374991999999999</v>
      </c>
      <c r="AH77">
        <v>179.96245400000001</v>
      </c>
      <c r="AI77">
        <v>18.308964</v>
      </c>
      <c r="AJ77">
        <v>0</v>
      </c>
      <c r="AK77">
        <v>67.990881999999999</v>
      </c>
      <c r="AL77">
        <v>79.376220000000004</v>
      </c>
      <c r="AM77">
        <v>18.800616999999999</v>
      </c>
      <c r="AN77">
        <v>1.1261890000000001</v>
      </c>
      <c r="AO77">
        <v>0</v>
      </c>
      <c r="AP77">
        <v>4.3554000000000004</v>
      </c>
      <c r="AQ77">
        <v>41.753005999999999</v>
      </c>
      <c r="AR77">
        <v>33.671999999999997</v>
      </c>
      <c r="AS77">
        <v>35.154834000000001</v>
      </c>
      <c r="AT77">
        <v>20.000001999999999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3422.4517379999998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688.41594699999996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418.77</v>
      </c>
      <c r="V78">
        <v>11.440534</v>
      </c>
      <c r="W78">
        <v>44.311</v>
      </c>
      <c r="X78">
        <v>148.30237500000001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49.374991999999999</v>
      </c>
      <c r="AH78">
        <v>182.023944</v>
      </c>
      <c r="AI78">
        <v>21.360458000000001</v>
      </c>
      <c r="AJ78">
        <v>0</v>
      </c>
      <c r="AK78">
        <v>67.990881999999999</v>
      </c>
      <c r="AL78">
        <v>83.664000000000001</v>
      </c>
      <c r="AM78">
        <v>18.800616999999999</v>
      </c>
      <c r="AN78">
        <v>1.1261890000000001</v>
      </c>
      <c r="AO78">
        <v>0</v>
      </c>
      <c r="AP78">
        <v>4.3554000000000004</v>
      </c>
      <c r="AQ78">
        <v>41.753005999999999</v>
      </c>
      <c r="AR78">
        <v>33.671999999999997</v>
      </c>
      <c r="AS78">
        <v>38.350727999999997</v>
      </c>
      <c r="AT78">
        <v>20.000005999999999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3437.3762299999994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688.41594699999996</v>
      </c>
      <c r="L79">
        <v>482.44379900000001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418.77</v>
      </c>
      <c r="V79">
        <v>11.440534</v>
      </c>
      <c r="W79">
        <v>44.311</v>
      </c>
      <c r="X79">
        <v>148.30237500000001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49.374991999999999</v>
      </c>
      <c r="AH79">
        <v>182.023944</v>
      </c>
      <c r="AI79">
        <v>39.193389000000003</v>
      </c>
      <c r="AJ79">
        <v>0</v>
      </c>
      <c r="AK79">
        <v>67.990881999999999</v>
      </c>
      <c r="AL79">
        <v>83.664000000000001</v>
      </c>
      <c r="AM79">
        <v>18.800616999999999</v>
      </c>
      <c r="AN79">
        <v>1.1261890000000001</v>
      </c>
      <c r="AO79">
        <v>0</v>
      </c>
      <c r="AP79">
        <v>10.119899999999999</v>
      </c>
      <c r="AQ79">
        <v>41.753005999999999</v>
      </c>
      <c r="AR79">
        <v>33.671999999999997</v>
      </c>
      <c r="AS79">
        <v>38.350727999999997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3460.9736539999994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688.41594699999996</v>
      </c>
      <c r="L80">
        <v>482.44379900000001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418.77</v>
      </c>
      <c r="V80">
        <v>11.440534</v>
      </c>
      <c r="W80">
        <v>44.311</v>
      </c>
      <c r="X80">
        <v>148.30237500000001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49.374991999999999</v>
      </c>
      <c r="AH80">
        <v>182.023944</v>
      </c>
      <c r="AI80">
        <v>39.193389000000003</v>
      </c>
      <c r="AJ80">
        <v>0</v>
      </c>
      <c r="AK80">
        <v>67.990881999999999</v>
      </c>
      <c r="AL80">
        <v>83.664000000000001</v>
      </c>
      <c r="AM80">
        <v>18.800616999999999</v>
      </c>
      <c r="AN80">
        <v>1.1261890000000001</v>
      </c>
      <c r="AO80">
        <v>0</v>
      </c>
      <c r="AP80">
        <v>10.119899999999999</v>
      </c>
      <c r="AQ80">
        <v>41.753005999999999</v>
      </c>
      <c r="AR80">
        <v>33.671999999999997</v>
      </c>
      <c r="AS80">
        <v>38.350727999999997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3460.9736539999994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688.41594699999996</v>
      </c>
      <c r="L81">
        <v>482.44379900000001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418.77</v>
      </c>
      <c r="V81">
        <v>11.440534</v>
      </c>
      <c r="W81">
        <v>44.311</v>
      </c>
      <c r="X81">
        <v>148.30237500000001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49.374991999999999</v>
      </c>
      <c r="AH81">
        <v>182.023944</v>
      </c>
      <c r="AI81">
        <v>39.193389000000003</v>
      </c>
      <c r="AJ81">
        <v>0</v>
      </c>
      <c r="AK81">
        <v>67.990881999999999</v>
      </c>
      <c r="AL81">
        <v>83.664000000000001</v>
      </c>
      <c r="AM81">
        <v>18.800616999999999</v>
      </c>
      <c r="AN81">
        <v>1.1261890000000001</v>
      </c>
      <c r="AO81">
        <v>0</v>
      </c>
      <c r="AP81">
        <v>4.3554000000000004</v>
      </c>
      <c r="AQ81">
        <v>41.753005999999999</v>
      </c>
      <c r="AR81">
        <v>33.671999999999997</v>
      </c>
      <c r="AS81">
        <v>38.350727999999997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3455.2091539999992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688.41594699999996</v>
      </c>
      <c r="L82">
        <v>482.44379900000001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418.77</v>
      </c>
      <c r="V82">
        <v>11.440534</v>
      </c>
      <c r="W82">
        <v>44.311</v>
      </c>
      <c r="X82">
        <v>148.30237500000001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49.374991999999999</v>
      </c>
      <c r="AH82">
        <v>182.023944</v>
      </c>
      <c r="AI82">
        <v>39.193389000000003</v>
      </c>
      <c r="AJ82">
        <v>0</v>
      </c>
      <c r="AK82">
        <v>67.990881999999999</v>
      </c>
      <c r="AL82">
        <v>83.664000000000001</v>
      </c>
      <c r="AM82">
        <v>18.800616999999999</v>
      </c>
      <c r="AN82">
        <v>1.1261890000000001</v>
      </c>
      <c r="AO82">
        <v>0</v>
      </c>
      <c r="AP82">
        <v>4.3554000000000004</v>
      </c>
      <c r="AQ82">
        <v>41.753005999999999</v>
      </c>
      <c r="AR82">
        <v>33.671999999999997</v>
      </c>
      <c r="AS82">
        <v>38.350727999999997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3455.2091539999992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688.41594699999996</v>
      </c>
      <c r="L83">
        <v>482.44379900000001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418.77</v>
      </c>
      <c r="V83">
        <v>11.440534</v>
      </c>
      <c r="W83">
        <v>44.311</v>
      </c>
      <c r="X83">
        <v>148.30237500000001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49.374991999999999</v>
      </c>
      <c r="AH83">
        <v>182.023944</v>
      </c>
      <c r="AI83">
        <v>39.193389000000003</v>
      </c>
      <c r="AJ83">
        <v>0</v>
      </c>
      <c r="AK83">
        <v>67.990881999999999</v>
      </c>
      <c r="AL83">
        <v>83.664000000000001</v>
      </c>
      <c r="AM83">
        <v>18.800616999999999</v>
      </c>
      <c r="AN83">
        <v>1.1261890000000001</v>
      </c>
      <c r="AO83">
        <v>0</v>
      </c>
      <c r="AP83">
        <v>4.3554000000000004</v>
      </c>
      <c r="AQ83">
        <v>41.753005999999999</v>
      </c>
      <c r="AR83">
        <v>33.671999999999997</v>
      </c>
      <c r="AS83">
        <v>38.350727999999997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3455.8608649999992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688.41594699999996</v>
      </c>
      <c r="L84">
        <v>482.44379900000001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418.77</v>
      </c>
      <c r="V84">
        <v>11.440534</v>
      </c>
      <c r="W84">
        <v>44.311</v>
      </c>
      <c r="X84">
        <v>148.30237500000001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49.374991999999999</v>
      </c>
      <c r="AH84">
        <v>182.023944</v>
      </c>
      <c r="AI84">
        <v>39.193389000000003</v>
      </c>
      <c r="AJ84">
        <v>0</v>
      </c>
      <c r="AK84">
        <v>67.990881999999999</v>
      </c>
      <c r="AL84">
        <v>79.376220000000004</v>
      </c>
      <c r="AM84">
        <v>18.800616999999999</v>
      </c>
      <c r="AN84">
        <v>1.1261890000000001</v>
      </c>
      <c r="AO84">
        <v>0</v>
      </c>
      <c r="AP84">
        <v>4.3554000000000004</v>
      </c>
      <c r="AQ84">
        <v>41.753005999999999</v>
      </c>
      <c r="AR84">
        <v>33.671999999999997</v>
      </c>
      <c r="AS84">
        <v>38.350727999999997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3451.5730849999991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688.41594699999996</v>
      </c>
      <c r="L85">
        <v>482.44379900000001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418.77</v>
      </c>
      <c r="V85">
        <v>11.440534</v>
      </c>
      <c r="W85">
        <v>44.311</v>
      </c>
      <c r="X85">
        <v>148.30237500000001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49.374991999999999</v>
      </c>
      <c r="AH85">
        <v>182.023944</v>
      </c>
      <c r="AI85">
        <v>21.360458000000001</v>
      </c>
      <c r="AJ85">
        <v>0</v>
      </c>
      <c r="AK85">
        <v>67.990881999999999</v>
      </c>
      <c r="AL85">
        <v>79.376220000000004</v>
      </c>
      <c r="AM85">
        <v>18.800616999999999</v>
      </c>
      <c r="AN85">
        <v>1.1261890000000001</v>
      </c>
      <c r="AO85">
        <v>0</v>
      </c>
      <c r="AP85">
        <v>5.3802000000000003</v>
      </c>
      <c r="AQ85">
        <v>41.753005999999999</v>
      </c>
      <c r="AR85">
        <v>33.671999999999997</v>
      </c>
      <c r="AS85">
        <v>38.350727999999997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3434.7649539999993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688.41594699999996</v>
      </c>
      <c r="L86">
        <v>482.44379900000001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418.77</v>
      </c>
      <c r="V86">
        <v>11.440534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49.374991999999999</v>
      </c>
      <c r="AH86">
        <v>179.96245400000001</v>
      </c>
      <c r="AI86">
        <v>18.308964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1.1261890000000001</v>
      </c>
      <c r="AO86">
        <v>0</v>
      </c>
      <c r="AP86">
        <v>5.3802000000000003</v>
      </c>
      <c r="AQ86">
        <v>41.753005999999999</v>
      </c>
      <c r="AR86">
        <v>33.671999999999997</v>
      </c>
      <c r="AS86">
        <v>33.556887000000003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3422.5302999999999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688.41594699999996</v>
      </c>
      <c r="L87">
        <v>482.44379900000001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418.77</v>
      </c>
      <c r="V87">
        <v>11.440534</v>
      </c>
      <c r="W87">
        <v>44.311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49.374991999999999</v>
      </c>
      <c r="AH87">
        <v>179.96245400000001</v>
      </c>
      <c r="AI87">
        <v>18.308964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1.1261890000000001</v>
      </c>
      <c r="AO87">
        <v>0</v>
      </c>
      <c r="AP87">
        <v>5.3802000000000003</v>
      </c>
      <c r="AQ87">
        <v>41.753005999999999</v>
      </c>
      <c r="AR87">
        <v>33.671999999999997</v>
      </c>
      <c r="AS87">
        <v>33.556887000000003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3422.5302999999999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688.41594699999996</v>
      </c>
      <c r="L88">
        <v>482.44379900000001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418.77</v>
      </c>
      <c r="V88">
        <v>11.440534</v>
      </c>
      <c r="W88">
        <v>44.311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49.374991999999999</v>
      </c>
      <c r="AH88">
        <v>179.96245400000001</v>
      </c>
      <c r="AI88">
        <v>18.308964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1.1261890000000001</v>
      </c>
      <c r="AO88">
        <v>0</v>
      </c>
      <c r="AP88">
        <v>5.3802000000000003</v>
      </c>
      <c r="AQ88">
        <v>41.753005999999999</v>
      </c>
      <c r="AR88">
        <v>33.671999999999997</v>
      </c>
      <c r="AS88">
        <v>33.556887000000003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3422.5302999999999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688.41594699999996</v>
      </c>
      <c r="L89">
        <v>482.44379900000001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418.77</v>
      </c>
      <c r="V89">
        <v>11.440534</v>
      </c>
      <c r="W89">
        <v>44.311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49.374991999999999</v>
      </c>
      <c r="AH89">
        <v>179.96245400000001</v>
      </c>
      <c r="AI89">
        <v>18.308964</v>
      </c>
      <c r="AJ89">
        <v>0</v>
      </c>
      <c r="AK89">
        <v>67.990881999999999</v>
      </c>
      <c r="AL89">
        <v>78.435000000000002</v>
      </c>
      <c r="AM89">
        <v>18.800616999999999</v>
      </c>
      <c r="AN89">
        <v>1.1261890000000001</v>
      </c>
      <c r="AO89">
        <v>0</v>
      </c>
      <c r="AP89">
        <v>5.3802000000000003</v>
      </c>
      <c r="AQ89">
        <v>41.753005999999999</v>
      </c>
      <c r="AR89">
        <v>33.671999999999997</v>
      </c>
      <c r="AS89">
        <v>33.556887000000003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3421.5890799999997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688.41594699999996</v>
      </c>
      <c r="L90">
        <v>482.44379900000001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418.77</v>
      </c>
      <c r="V90">
        <v>11.440534</v>
      </c>
      <c r="W90">
        <v>44.311</v>
      </c>
      <c r="X90">
        <v>148.30237500000001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49.374991999999999</v>
      </c>
      <c r="AH90">
        <v>182.023944</v>
      </c>
      <c r="AI90">
        <v>18.308964</v>
      </c>
      <c r="AJ90">
        <v>0</v>
      </c>
      <c r="AK90">
        <v>67.990881999999999</v>
      </c>
      <c r="AL90">
        <v>78.435000000000002</v>
      </c>
      <c r="AM90">
        <v>18.800616999999999</v>
      </c>
      <c r="AN90">
        <v>1.1261890000000001</v>
      </c>
      <c r="AO90">
        <v>0</v>
      </c>
      <c r="AP90">
        <v>4.3554000000000004</v>
      </c>
      <c r="AQ90">
        <v>41.753005999999999</v>
      </c>
      <c r="AR90">
        <v>33.671999999999997</v>
      </c>
      <c r="AS90">
        <v>38.350727999999997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3440.1227579999991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688.41594699999996</v>
      </c>
      <c r="L91">
        <v>482.44379900000001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418.77</v>
      </c>
      <c r="V91">
        <v>11.440534</v>
      </c>
      <c r="W91">
        <v>44.311</v>
      </c>
      <c r="X91">
        <v>148.30237500000001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49.374991999999999</v>
      </c>
      <c r="AH91">
        <v>182.023944</v>
      </c>
      <c r="AI91">
        <v>18.308964</v>
      </c>
      <c r="AJ91">
        <v>0</v>
      </c>
      <c r="AK91">
        <v>67.990881999999999</v>
      </c>
      <c r="AL91">
        <v>78.435000000000002</v>
      </c>
      <c r="AM91">
        <v>18.800616999999999</v>
      </c>
      <c r="AN91">
        <v>1.1261890000000001</v>
      </c>
      <c r="AO91">
        <v>0</v>
      </c>
      <c r="AP91">
        <v>4.3554000000000004</v>
      </c>
      <c r="AQ91">
        <v>41.753005999999999</v>
      </c>
      <c r="AR91">
        <v>33.671999999999997</v>
      </c>
      <c r="AS91">
        <v>38.350727999999997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3440.1227579999991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688.41594699999996</v>
      </c>
      <c r="L92">
        <v>482.44379900000001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418.77</v>
      </c>
      <c r="V92">
        <v>11.440534</v>
      </c>
      <c r="W92">
        <v>44.311</v>
      </c>
      <c r="X92">
        <v>148.30237500000001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49.374991999999999</v>
      </c>
      <c r="AH92">
        <v>182.023944</v>
      </c>
      <c r="AI92">
        <v>18.308964</v>
      </c>
      <c r="AJ92">
        <v>0</v>
      </c>
      <c r="AK92">
        <v>67.990881999999999</v>
      </c>
      <c r="AL92">
        <v>78.435000000000002</v>
      </c>
      <c r="AM92">
        <v>18.800616999999999</v>
      </c>
      <c r="AN92">
        <v>1.1261890000000001</v>
      </c>
      <c r="AO92">
        <v>0</v>
      </c>
      <c r="AP92">
        <v>4.3554000000000004</v>
      </c>
      <c r="AQ92">
        <v>41.753005999999999</v>
      </c>
      <c r="AR92">
        <v>33.671999999999997</v>
      </c>
      <c r="AS92">
        <v>38.350727999999997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3441.4806039999994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688.41594699999996</v>
      </c>
      <c r="L93">
        <v>482.44379900000001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418.77</v>
      </c>
      <c r="V93">
        <v>11.440534</v>
      </c>
      <c r="W93">
        <v>44.311</v>
      </c>
      <c r="X93">
        <v>148.30237500000001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49.374991999999999</v>
      </c>
      <c r="AH93">
        <v>182.023944</v>
      </c>
      <c r="AI93">
        <v>18.308964</v>
      </c>
      <c r="AJ93">
        <v>0</v>
      </c>
      <c r="AK93">
        <v>67.990881999999999</v>
      </c>
      <c r="AL93">
        <v>78.435000000000002</v>
      </c>
      <c r="AM93">
        <v>18.800616999999999</v>
      </c>
      <c r="AN93">
        <v>1.1261890000000001</v>
      </c>
      <c r="AO93">
        <v>0</v>
      </c>
      <c r="AP93">
        <v>3.0743999999999998</v>
      </c>
      <c r="AQ93">
        <v>41.753005999999999</v>
      </c>
      <c r="AR93">
        <v>33.671999999999997</v>
      </c>
      <c r="AS93">
        <v>38.350727999999997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3440.1996039999995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482.44379900000001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418.77</v>
      </c>
      <c r="V94">
        <v>11.440534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49.374991999999999</v>
      </c>
      <c r="AH94">
        <v>179.96245400000001</v>
      </c>
      <c r="AI94">
        <v>18.308964</v>
      </c>
      <c r="AJ94">
        <v>0</v>
      </c>
      <c r="AK94">
        <v>67.990881999999999</v>
      </c>
      <c r="AL94">
        <v>78.435000000000002</v>
      </c>
      <c r="AM94">
        <v>18.800616999999999</v>
      </c>
      <c r="AN94">
        <v>1.1261890000000001</v>
      </c>
      <c r="AO94">
        <v>0</v>
      </c>
      <c r="AP94">
        <v>4.0991999999999997</v>
      </c>
      <c r="AQ94">
        <v>41.753005999999999</v>
      </c>
      <c r="AR94">
        <v>33.671999999999997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3434.2155969999999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482.44379900000001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418.77</v>
      </c>
      <c r="V95">
        <v>11.440534</v>
      </c>
      <c r="W95">
        <v>44.311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49.374991999999999</v>
      </c>
      <c r="AH95">
        <v>179.96245400000001</v>
      </c>
      <c r="AI95">
        <v>18.308964</v>
      </c>
      <c r="AJ95">
        <v>0</v>
      </c>
      <c r="AK95">
        <v>67.990881999999999</v>
      </c>
      <c r="AL95">
        <v>78.435000000000002</v>
      </c>
      <c r="AM95">
        <v>18.800616999999999</v>
      </c>
      <c r="AN95">
        <v>1.1261890000000001</v>
      </c>
      <c r="AO95">
        <v>0</v>
      </c>
      <c r="AP95">
        <v>4.0991999999999997</v>
      </c>
      <c r="AQ95">
        <v>41.753005999999999</v>
      </c>
      <c r="AR95">
        <v>33.671999999999997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3434.2155969999999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482.44379900000001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418.77</v>
      </c>
      <c r="V96">
        <v>11.440534</v>
      </c>
      <c r="W96">
        <v>44.311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49.374991999999999</v>
      </c>
      <c r="AH96">
        <v>179.96245400000001</v>
      </c>
      <c r="AI96">
        <v>18.308964</v>
      </c>
      <c r="AJ96">
        <v>0</v>
      </c>
      <c r="AK96">
        <v>67.990881999999999</v>
      </c>
      <c r="AL96">
        <v>78.435000000000002</v>
      </c>
      <c r="AM96">
        <v>18.800616999999999</v>
      </c>
      <c r="AN96">
        <v>1.1261890000000001</v>
      </c>
      <c r="AO96">
        <v>0</v>
      </c>
      <c r="AP96">
        <v>4.0991999999999997</v>
      </c>
      <c r="AQ96">
        <v>41.753005999999999</v>
      </c>
      <c r="AR96">
        <v>33.671999999999997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3434.2155969999999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688.41594699999996</v>
      </c>
      <c r="L97">
        <v>482.44379900000001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418.77</v>
      </c>
      <c r="V97">
        <v>11.440534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49.374991999999999</v>
      </c>
      <c r="AH97">
        <v>179.96245400000001</v>
      </c>
      <c r="AI97">
        <v>18.308964</v>
      </c>
      <c r="AJ97">
        <v>0</v>
      </c>
      <c r="AK97">
        <v>67.990881999999999</v>
      </c>
      <c r="AL97">
        <v>78.435000000000002</v>
      </c>
      <c r="AM97">
        <v>18.800616999999999</v>
      </c>
      <c r="AN97">
        <v>1.1261890000000001</v>
      </c>
      <c r="AO97">
        <v>0</v>
      </c>
      <c r="AP97">
        <v>4.0991999999999997</v>
      </c>
      <c r="AQ97">
        <v>41.753005999999999</v>
      </c>
      <c r="AR97">
        <v>33.671999999999997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3441.1324749999999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688.41594699999996</v>
      </c>
      <c r="L98">
        <v>482.44379900000001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418.77</v>
      </c>
      <c r="V98">
        <v>11.440534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49.374991999999999</v>
      </c>
      <c r="AH98">
        <v>179.96245400000001</v>
      </c>
      <c r="AI98">
        <v>18.308964</v>
      </c>
      <c r="AJ98">
        <v>0</v>
      </c>
      <c r="AK98">
        <v>67.990881999999999</v>
      </c>
      <c r="AL98">
        <v>78.435000000000002</v>
      </c>
      <c r="AM98">
        <v>18.800616999999999</v>
      </c>
      <c r="AN98">
        <v>1.1261890000000001</v>
      </c>
      <c r="AO98">
        <v>0</v>
      </c>
      <c r="AP98">
        <v>4.0991999999999997</v>
      </c>
      <c r="AQ98">
        <v>41.753005999999999</v>
      </c>
      <c r="AR98">
        <v>33.671999999999997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3441.1324749999999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1.1600446862499998</v>
      </c>
      <c r="E99">
        <f t="shared" si="2"/>
        <v>0</v>
      </c>
      <c r="F99">
        <f t="shared" si="2"/>
        <v>0</v>
      </c>
      <c r="G99">
        <f t="shared" si="2"/>
        <v>1.9100465340000017</v>
      </c>
      <c r="H99">
        <f t="shared" si="2"/>
        <v>0</v>
      </c>
      <c r="I99">
        <f t="shared" si="2"/>
        <v>0</v>
      </c>
      <c r="J99">
        <f t="shared" si="2"/>
        <v>2.4268102635000011</v>
      </c>
      <c r="K99">
        <f t="shared" si="2"/>
        <v>16.525332727999992</v>
      </c>
      <c r="L99">
        <f t="shared" si="2"/>
        <v>11.488883193250011</v>
      </c>
      <c r="M99">
        <f t="shared" si="2"/>
        <v>2.2941426320000011</v>
      </c>
      <c r="N99">
        <f t="shared" si="2"/>
        <v>2.9439899040000039</v>
      </c>
      <c r="O99">
        <f t="shared" si="2"/>
        <v>3.0892122080000051</v>
      </c>
      <c r="P99">
        <f t="shared" si="2"/>
        <v>3.5330098000000079</v>
      </c>
      <c r="Q99">
        <f t="shared" si="2"/>
        <v>0.54292717599999929</v>
      </c>
      <c r="R99">
        <f t="shared" si="2"/>
        <v>0.53887951199999962</v>
      </c>
      <c r="S99">
        <f t="shared" si="2"/>
        <v>0.66303554400000109</v>
      </c>
      <c r="T99">
        <f t="shared" si="2"/>
        <v>7.2270063999999939E-2</v>
      </c>
      <c r="U99">
        <f t="shared" si="2"/>
        <v>10.050479999999991</v>
      </c>
      <c r="V99">
        <f t="shared" si="2"/>
        <v>0.27646854399999976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0.31319640000000037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0.79181349749999996</v>
      </c>
      <c r="AE99">
        <f t="shared" si="2"/>
        <v>1.4202096720000026</v>
      </c>
      <c r="AF99">
        <f t="shared" si="2"/>
        <v>0.25592451049999981</v>
      </c>
      <c r="AG99">
        <f t="shared" si="2"/>
        <v>1.1849998080000002</v>
      </c>
      <c r="AH99">
        <f t="shared" si="2"/>
        <v>4.3252833660000078</v>
      </c>
      <c r="AI99">
        <f t="shared" si="2"/>
        <v>0.35752828650000035</v>
      </c>
      <c r="AJ99">
        <f t="shared" si="2"/>
        <v>0</v>
      </c>
      <c r="AK99">
        <f t="shared" si="2"/>
        <v>1.6317811680000012</v>
      </c>
      <c r="AL99">
        <f t="shared" si="2"/>
        <v>1.8514843200000015</v>
      </c>
      <c r="AM99">
        <f t="shared" si="2"/>
        <v>0.28539799575000002</v>
      </c>
      <c r="AN99">
        <f t="shared" si="2"/>
        <v>2.7028535999999943E-2</v>
      </c>
      <c r="AO99">
        <f t="shared" si="2"/>
        <v>0</v>
      </c>
      <c r="AP99">
        <f t="shared" si="2"/>
        <v>0.10625894999999992</v>
      </c>
      <c r="AQ99">
        <f t="shared" si="2"/>
        <v>0.38585674074999982</v>
      </c>
      <c r="AR99">
        <f t="shared" si="2"/>
        <v>0.83158800000000088</v>
      </c>
      <c r="AS99">
        <f t="shared" si="2"/>
        <v>0.85170575099999923</v>
      </c>
      <c r="AT99">
        <f t="shared" si="2"/>
        <v>0.48000766549999996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0.2225015872500003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80.905190708749913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1.7753650000000001</v>
      </c>
      <c r="E3">
        <v>0</v>
      </c>
      <c r="F3">
        <v>0</v>
      </c>
      <c r="G3">
        <v>0.66689900000000002</v>
      </c>
      <c r="H3">
        <v>0</v>
      </c>
      <c r="I3">
        <v>0</v>
      </c>
      <c r="J3">
        <v>0.68169000000000002</v>
      </c>
      <c r="K3">
        <v>688.31859999999995</v>
      </c>
      <c r="L3">
        <v>371.7362</v>
      </c>
      <c r="M3">
        <v>94.410200000000003</v>
      </c>
      <c r="N3">
        <v>121.43219999999999</v>
      </c>
      <c r="O3">
        <v>127.30249999999999</v>
      </c>
      <c r="P3">
        <v>144.59030000000001</v>
      </c>
      <c r="Q3">
        <v>22.206800000000001</v>
      </c>
      <c r="R3">
        <v>21.792200000000001</v>
      </c>
      <c r="S3">
        <v>26.985299999999999</v>
      </c>
      <c r="T3">
        <v>1.71</v>
      </c>
      <c r="U3">
        <v>418.77</v>
      </c>
      <c r="V3">
        <v>11.815</v>
      </c>
      <c r="W3">
        <v>44.31</v>
      </c>
      <c r="X3">
        <v>147.29737700000001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49.374991999999999</v>
      </c>
      <c r="AH3">
        <v>179.96245400000001</v>
      </c>
      <c r="AI3">
        <v>18.308964</v>
      </c>
      <c r="AJ3">
        <v>0</v>
      </c>
      <c r="AK3">
        <v>67.990881999999999</v>
      </c>
      <c r="AL3">
        <v>77.853999999999999</v>
      </c>
      <c r="AM3">
        <v>18.800616999999999</v>
      </c>
      <c r="AN3">
        <v>1.1261890000000001</v>
      </c>
      <c r="AO3">
        <v>0</v>
      </c>
      <c r="AP3">
        <v>3.0743999999999998</v>
      </c>
      <c r="AQ3">
        <v>41.753005999999999</v>
      </c>
      <c r="AR3">
        <v>34.223999999999997</v>
      </c>
      <c r="AS3">
        <v>35.154834000000001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5.5175479999999997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3088.0389739999996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688.31859999999995</v>
      </c>
      <c r="L4">
        <v>383.43889999999999</v>
      </c>
      <c r="M4">
        <v>94.410200000000003</v>
      </c>
      <c r="N4">
        <v>121.43219999999999</v>
      </c>
      <c r="O4">
        <v>127.30249999999999</v>
      </c>
      <c r="P4">
        <v>144.59030000000001</v>
      </c>
      <c r="Q4">
        <v>22.206800000000001</v>
      </c>
      <c r="R4">
        <v>21.792200000000001</v>
      </c>
      <c r="S4">
        <v>26.985299999999999</v>
      </c>
      <c r="T4">
        <v>1.71</v>
      </c>
      <c r="U4">
        <v>418.77</v>
      </c>
      <c r="V4">
        <v>11.815</v>
      </c>
      <c r="W4">
        <v>44.31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49.374991999999999</v>
      </c>
      <c r="AH4">
        <v>179.96245400000001</v>
      </c>
      <c r="AI4">
        <v>18.308964</v>
      </c>
      <c r="AJ4">
        <v>0</v>
      </c>
      <c r="AK4">
        <v>67.990881999999999</v>
      </c>
      <c r="AL4">
        <v>77.853999999999999</v>
      </c>
      <c r="AM4">
        <v>18.800616999999999</v>
      </c>
      <c r="AN4">
        <v>1.1261890000000001</v>
      </c>
      <c r="AO4">
        <v>0</v>
      </c>
      <c r="AP4">
        <v>3.0743999999999998</v>
      </c>
      <c r="AQ4">
        <v>41.753005999999999</v>
      </c>
      <c r="AR4">
        <v>34.223999999999997</v>
      </c>
      <c r="AS4">
        <v>35.154834000000001</v>
      </c>
      <c r="AT4">
        <v>18.859341000000001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3097.8803199999998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688.31859999999995</v>
      </c>
      <c r="L5">
        <v>395.14150000000001</v>
      </c>
      <c r="M5">
        <v>94.410200000000003</v>
      </c>
      <c r="N5">
        <v>121.43219999999999</v>
      </c>
      <c r="O5">
        <v>127.30249999999999</v>
      </c>
      <c r="P5">
        <v>144.59030000000001</v>
      </c>
      <c r="Q5">
        <v>22.206800000000001</v>
      </c>
      <c r="R5">
        <v>21.792200000000001</v>
      </c>
      <c r="S5">
        <v>26.985299999999999</v>
      </c>
      <c r="T5">
        <v>1.71</v>
      </c>
      <c r="U5">
        <v>418.77</v>
      </c>
      <c r="V5">
        <v>11.815</v>
      </c>
      <c r="W5">
        <v>44.31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49.374991999999999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77.853999999999999</v>
      </c>
      <c r="AM5">
        <v>18.800616999999999</v>
      </c>
      <c r="AN5">
        <v>1.1261890000000001</v>
      </c>
      <c r="AO5">
        <v>0</v>
      </c>
      <c r="AP5">
        <v>9.4794</v>
      </c>
      <c r="AQ5">
        <v>41.753005999999999</v>
      </c>
      <c r="AR5">
        <v>34.223999999999997</v>
      </c>
      <c r="AS5">
        <v>35.154834000000001</v>
      </c>
      <c r="AT5">
        <v>14.974434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3098.0661399999999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688.31859999999995</v>
      </c>
      <c r="L6">
        <v>418.54680000000002</v>
      </c>
      <c r="M6">
        <v>94.410200000000003</v>
      </c>
      <c r="N6">
        <v>121.43219999999999</v>
      </c>
      <c r="O6">
        <v>127.30249999999999</v>
      </c>
      <c r="P6">
        <v>144.59030000000001</v>
      </c>
      <c r="Q6">
        <v>22.206800000000001</v>
      </c>
      <c r="R6">
        <v>21.792200000000001</v>
      </c>
      <c r="S6">
        <v>26.985299999999999</v>
      </c>
      <c r="T6">
        <v>1.71</v>
      </c>
      <c r="U6">
        <v>418.77</v>
      </c>
      <c r="V6">
        <v>11.815</v>
      </c>
      <c r="W6">
        <v>44.31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49.374991999999999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77.853999999999999</v>
      </c>
      <c r="AM6">
        <v>18.800616999999999</v>
      </c>
      <c r="AN6">
        <v>1.1261890000000001</v>
      </c>
      <c r="AO6">
        <v>0</v>
      </c>
      <c r="AP6">
        <v>9.4794</v>
      </c>
      <c r="AQ6">
        <v>41.753005999999999</v>
      </c>
      <c r="AR6">
        <v>34.223999999999997</v>
      </c>
      <c r="AS6">
        <v>35.154834000000001</v>
      </c>
      <c r="AT6">
        <v>13.861594999999999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3120.3586009999999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688.31859999999995</v>
      </c>
      <c r="L7">
        <v>441.952</v>
      </c>
      <c r="M7">
        <v>94.410200000000003</v>
      </c>
      <c r="N7">
        <v>121.43219999999999</v>
      </c>
      <c r="O7">
        <v>127.30249999999999</v>
      </c>
      <c r="P7">
        <v>144.59030000000001</v>
      </c>
      <c r="Q7">
        <v>22.206800000000001</v>
      </c>
      <c r="R7">
        <v>21.792200000000001</v>
      </c>
      <c r="S7">
        <v>26.985299999999999</v>
      </c>
      <c r="T7">
        <v>1.71</v>
      </c>
      <c r="U7">
        <v>418.77</v>
      </c>
      <c r="V7">
        <v>11.815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49.374991999999999</v>
      </c>
      <c r="AH7">
        <v>179.96245400000001</v>
      </c>
      <c r="AI7">
        <v>4.2720909999999996</v>
      </c>
      <c r="AJ7">
        <v>0</v>
      </c>
      <c r="AK7">
        <v>67.990881999999999</v>
      </c>
      <c r="AL7">
        <v>77.853999999999999</v>
      </c>
      <c r="AM7">
        <v>18.800616999999999</v>
      </c>
      <c r="AN7">
        <v>1.1261890000000001</v>
      </c>
      <c r="AO7">
        <v>0</v>
      </c>
      <c r="AP7">
        <v>9.4794</v>
      </c>
      <c r="AQ7">
        <v>41.753005999999999</v>
      </c>
      <c r="AR7">
        <v>34.223999999999997</v>
      </c>
      <c r="AS7">
        <v>35.154834000000001</v>
      </c>
      <c r="AT7">
        <v>13.940262000000001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3143.8424679999998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688.31859999999995</v>
      </c>
      <c r="L8">
        <v>472.95859999999999</v>
      </c>
      <c r="M8">
        <v>94.410200000000003</v>
      </c>
      <c r="N8">
        <v>121.43219999999999</v>
      </c>
      <c r="O8">
        <v>127.30249999999999</v>
      </c>
      <c r="P8">
        <v>144.59030000000001</v>
      </c>
      <c r="Q8">
        <v>22.206800000000001</v>
      </c>
      <c r="R8">
        <v>21.792200000000001</v>
      </c>
      <c r="S8">
        <v>26.985299999999999</v>
      </c>
      <c r="T8">
        <v>1.71</v>
      </c>
      <c r="U8">
        <v>418.77</v>
      </c>
      <c r="V8">
        <v>11.815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49.374991999999999</v>
      </c>
      <c r="AH8">
        <v>179.96245400000001</v>
      </c>
      <c r="AI8">
        <v>4.2720909999999996</v>
      </c>
      <c r="AJ8">
        <v>0</v>
      </c>
      <c r="AK8">
        <v>67.990881999999999</v>
      </c>
      <c r="AL8">
        <v>77.853999999999999</v>
      </c>
      <c r="AM8">
        <v>18.800616999999999</v>
      </c>
      <c r="AN8">
        <v>1.1261890000000001</v>
      </c>
      <c r="AO8">
        <v>0</v>
      </c>
      <c r="AP8">
        <v>3.0743999999999998</v>
      </c>
      <c r="AQ8">
        <v>41.753005999999999</v>
      </c>
      <c r="AR8">
        <v>34.223999999999997</v>
      </c>
      <c r="AS8">
        <v>35.154834000000001</v>
      </c>
      <c r="AT8">
        <v>13.443705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3167.9475109999998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688.31859999999995</v>
      </c>
      <c r="L9">
        <v>472.95859999999999</v>
      </c>
      <c r="M9">
        <v>94.410200000000003</v>
      </c>
      <c r="N9">
        <v>121.43219999999999</v>
      </c>
      <c r="O9">
        <v>127.30249999999999</v>
      </c>
      <c r="P9">
        <v>144.59030000000001</v>
      </c>
      <c r="Q9">
        <v>22.206800000000001</v>
      </c>
      <c r="R9">
        <v>21.792200000000001</v>
      </c>
      <c r="S9">
        <v>26.985299999999999</v>
      </c>
      <c r="T9">
        <v>1.71</v>
      </c>
      <c r="U9">
        <v>418.77</v>
      </c>
      <c r="V9">
        <v>11.815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49.374991999999999</v>
      </c>
      <c r="AH9">
        <v>179.96245400000001</v>
      </c>
      <c r="AI9">
        <v>4.2720909999999996</v>
      </c>
      <c r="AJ9">
        <v>0</v>
      </c>
      <c r="AK9">
        <v>67.990881999999999</v>
      </c>
      <c r="AL9">
        <v>77.853999999999999</v>
      </c>
      <c r="AM9">
        <v>18.800616999999999</v>
      </c>
      <c r="AN9">
        <v>1.1261890000000001</v>
      </c>
      <c r="AO9">
        <v>0</v>
      </c>
      <c r="AP9">
        <v>3.0743999999999998</v>
      </c>
      <c r="AQ9">
        <v>41.753005999999999</v>
      </c>
      <c r="AR9">
        <v>34.223999999999997</v>
      </c>
      <c r="AS9">
        <v>35.154834000000001</v>
      </c>
      <c r="AT9">
        <v>13.230895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3167.7347009999999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688.31859999999995</v>
      </c>
      <c r="L10">
        <v>472.95859999999999</v>
      </c>
      <c r="M10">
        <v>94.410200000000003</v>
      </c>
      <c r="N10">
        <v>121.43219999999999</v>
      </c>
      <c r="O10">
        <v>127.30249999999999</v>
      </c>
      <c r="P10">
        <v>144.59030000000001</v>
      </c>
      <c r="Q10">
        <v>22.206800000000001</v>
      </c>
      <c r="R10">
        <v>21.792200000000001</v>
      </c>
      <c r="S10">
        <v>26.985299999999999</v>
      </c>
      <c r="T10">
        <v>1.71</v>
      </c>
      <c r="U10">
        <v>418.77</v>
      </c>
      <c r="V10">
        <v>11.815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49.374991999999999</v>
      </c>
      <c r="AH10">
        <v>179.96245400000001</v>
      </c>
      <c r="AI10">
        <v>4.2720909999999996</v>
      </c>
      <c r="AJ10">
        <v>0</v>
      </c>
      <c r="AK10">
        <v>67.990881999999999</v>
      </c>
      <c r="AL10">
        <v>77.853999999999999</v>
      </c>
      <c r="AM10">
        <v>18.800616999999999</v>
      </c>
      <c r="AN10">
        <v>1.1261890000000001</v>
      </c>
      <c r="AO10">
        <v>0</v>
      </c>
      <c r="AP10">
        <v>3.0743999999999998</v>
      </c>
      <c r="AQ10">
        <v>41.753005999999999</v>
      </c>
      <c r="AR10">
        <v>34.223999999999997</v>
      </c>
      <c r="AS10">
        <v>35.154834000000001</v>
      </c>
      <c r="AT10">
        <v>12.874226999999999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3167.3780329999995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682.64089999999999</v>
      </c>
      <c r="L11">
        <v>472.95859999999999</v>
      </c>
      <c r="M11">
        <v>91.881299999999996</v>
      </c>
      <c r="N11">
        <v>118.6009</v>
      </c>
      <c r="O11">
        <v>124.1828</v>
      </c>
      <c r="P11">
        <v>139.38480000000001</v>
      </c>
      <c r="Q11">
        <v>21.814299999999999</v>
      </c>
      <c r="R11">
        <v>21.792200000000001</v>
      </c>
      <c r="S11">
        <v>26.401800000000001</v>
      </c>
      <c r="T11">
        <v>0.11458599999999999</v>
      </c>
      <c r="U11">
        <v>418.77</v>
      </c>
      <c r="V11">
        <v>11.815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27.667514000000001</v>
      </c>
      <c r="AG11">
        <v>49.374991999999999</v>
      </c>
      <c r="AH11">
        <v>179.96245400000001</v>
      </c>
      <c r="AI11">
        <v>4.2720909999999996</v>
      </c>
      <c r="AJ11">
        <v>0</v>
      </c>
      <c r="AK11">
        <v>67.990881999999999</v>
      </c>
      <c r="AL11">
        <v>77.853999999999999</v>
      </c>
      <c r="AM11">
        <v>18.800616999999999</v>
      </c>
      <c r="AN11">
        <v>1.1261890000000001</v>
      </c>
      <c r="AO11">
        <v>0</v>
      </c>
      <c r="AP11">
        <v>3.0743999999999998</v>
      </c>
      <c r="AQ11">
        <v>41.753005999999999</v>
      </c>
      <c r="AR11">
        <v>34.223999999999997</v>
      </c>
      <c r="AS11">
        <v>35.154834000000001</v>
      </c>
      <c r="AT11">
        <v>13.232253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5.1734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3134.556838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682.64089999999999</v>
      </c>
      <c r="L12">
        <v>472.95859999999999</v>
      </c>
      <c r="M12">
        <v>91.881299999999996</v>
      </c>
      <c r="N12">
        <v>118.6009</v>
      </c>
      <c r="O12">
        <v>124.1828</v>
      </c>
      <c r="P12">
        <v>139.38480000000001</v>
      </c>
      <c r="Q12">
        <v>21.814299999999999</v>
      </c>
      <c r="R12">
        <v>21.792200000000001</v>
      </c>
      <c r="S12">
        <v>26.401800000000001</v>
      </c>
      <c r="T12">
        <v>0.70950000000000002</v>
      </c>
      <c r="U12">
        <v>418.77</v>
      </c>
      <c r="V12">
        <v>11.815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27.667514000000001</v>
      </c>
      <c r="AG12">
        <v>49.374991999999999</v>
      </c>
      <c r="AH12">
        <v>179.96245400000001</v>
      </c>
      <c r="AI12">
        <v>4.2720909999999996</v>
      </c>
      <c r="AJ12">
        <v>0</v>
      </c>
      <c r="AK12">
        <v>67.990881999999999</v>
      </c>
      <c r="AL12">
        <v>77.853999999999999</v>
      </c>
      <c r="AM12">
        <v>18.800616999999999</v>
      </c>
      <c r="AN12">
        <v>1.1261890000000001</v>
      </c>
      <c r="AO12">
        <v>0</v>
      </c>
      <c r="AP12">
        <v>3.0743999999999998</v>
      </c>
      <c r="AQ12">
        <v>31.075710999999998</v>
      </c>
      <c r="AR12">
        <v>34.223999999999997</v>
      </c>
      <c r="AS12">
        <v>35.154834000000001</v>
      </c>
      <c r="AT12">
        <v>16.792043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5.1734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3128.0342469999996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685.82730000000004</v>
      </c>
      <c r="L13">
        <v>472.95859999999999</v>
      </c>
      <c r="M13">
        <v>91.881299999999996</v>
      </c>
      <c r="N13">
        <v>118.6009</v>
      </c>
      <c r="O13">
        <v>124.1828</v>
      </c>
      <c r="P13">
        <v>139.38480000000001</v>
      </c>
      <c r="Q13">
        <v>22.206800000000001</v>
      </c>
      <c r="R13">
        <v>21.792200000000001</v>
      </c>
      <c r="S13">
        <v>26.985299999999999</v>
      </c>
      <c r="T13">
        <v>0.70950000000000002</v>
      </c>
      <c r="U13">
        <v>418.77</v>
      </c>
      <c r="V13">
        <v>11.815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27.667514000000001</v>
      </c>
      <c r="AG13">
        <v>49.374991999999999</v>
      </c>
      <c r="AH13">
        <v>179.96245400000001</v>
      </c>
      <c r="AI13">
        <v>4.2720909999999996</v>
      </c>
      <c r="AJ13">
        <v>0</v>
      </c>
      <c r="AK13">
        <v>67.990881999999999</v>
      </c>
      <c r="AL13">
        <v>77.853999999999999</v>
      </c>
      <c r="AM13">
        <v>12.527402</v>
      </c>
      <c r="AN13">
        <v>1.1261890000000001</v>
      </c>
      <c r="AO13">
        <v>0</v>
      </c>
      <c r="AP13">
        <v>3.0743999999999998</v>
      </c>
      <c r="AQ13">
        <v>31.075710999999998</v>
      </c>
      <c r="AR13">
        <v>34.223999999999997</v>
      </c>
      <c r="AS13">
        <v>35.154834000000001</v>
      </c>
      <c r="AT13">
        <v>15.354189999999999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5.1734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3124.4855790000001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472.95859999999999</v>
      </c>
      <c r="M14">
        <v>91.881299999999996</v>
      </c>
      <c r="N14">
        <v>118.6009</v>
      </c>
      <c r="O14">
        <v>124.1828</v>
      </c>
      <c r="P14">
        <v>139.38480000000001</v>
      </c>
      <c r="Q14">
        <v>22.206800000000001</v>
      </c>
      <c r="R14">
        <v>21.792200000000001</v>
      </c>
      <c r="S14">
        <v>26.985299999999999</v>
      </c>
      <c r="T14">
        <v>1.4715</v>
      </c>
      <c r="U14">
        <v>418.77</v>
      </c>
      <c r="V14">
        <v>11.815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27.667514000000001</v>
      </c>
      <c r="AG14">
        <v>49.374991999999999</v>
      </c>
      <c r="AH14">
        <v>179.96245400000001</v>
      </c>
      <c r="AI14">
        <v>4.2720909999999996</v>
      </c>
      <c r="AJ14">
        <v>0</v>
      </c>
      <c r="AK14">
        <v>67.990881999999999</v>
      </c>
      <c r="AL14">
        <v>77.853999999999999</v>
      </c>
      <c r="AM14">
        <v>12.527402</v>
      </c>
      <c r="AN14">
        <v>1.1261890000000001</v>
      </c>
      <c r="AO14">
        <v>0</v>
      </c>
      <c r="AP14">
        <v>3.0743999999999998</v>
      </c>
      <c r="AQ14">
        <v>31.075710999999998</v>
      </c>
      <c r="AR14">
        <v>34.223999999999997</v>
      </c>
      <c r="AS14">
        <v>35.154834000000001</v>
      </c>
      <c r="AT14">
        <v>14.429819999999999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5.1734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3124.3232090000001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472.95859999999999</v>
      </c>
      <c r="M15">
        <v>91.881299999999996</v>
      </c>
      <c r="N15">
        <v>118.6009</v>
      </c>
      <c r="O15">
        <v>124.1828</v>
      </c>
      <c r="P15">
        <v>139.38480000000001</v>
      </c>
      <c r="Q15">
        <v>22.206800000000001</v>
      </c>
      <c r="R15">
        <v>21.792200000000001</v>
      </c>
      <c r="S15">
        <v>26.985299999999999</v>
      </c>
      <c r="T15">
        <v>1.4715</v>
      </c>
      <c r="U15">
        <v>418.77</v>
      </c>
      <c r="V15">
        <v>11.815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27.667514000000001</v>
      </c>
      <c r="AG15">
        <v>49.374991999999999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77.853999999999999</v>
      </c>
      <c r="AM15">
        <v>12.527402</v>
      </c>
      <c r="AN15">
        <v>1.1261890000000001</v>
      </c>
      <c r="AO15">
        <v>0</v>
      </c>
      <c r="AP15">
        <v>3.0743999999999998</v>
      </c>
      <c r="AQ15">
        <v>20.717141000000002</v>
      </c>
      <c r="AR15">
        <v>34.223999999999997</v>
      </c>
      <c r="AS15">
        <v>35.154834000000001</v>
      </c>
      <c r="AT15">
        <v>14.245844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3.044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3111.6512630000002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403.44979999999998</v>
      </c>
      <c r="M16">
        <v>91.881299999999996</v>
      </c>
      <c r="N16">
        <v>118.6009</v>
      </c>
      <c r="O16">
        <v>124.1828</v>
      </c>
      <c r="P16">
        <v>139.38480000000001</v>
      </c>
      <c r="Q16">
        <v>22.206800000000001</v>
      </c>
      <c r="R16">
        <v>21.792200000000001</v>
      </c>
      <c r="S16">
        <v>26.985299999999999</v>
      </c>
      <c r="T16">
        <v>1.4715</v>
      </c>
      <c r="U16">
        <v>418.77</v>
      </c>
      <c r="V16">
        <v>11.815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27.667514000000001</v>
      </c>
      <c r="AG16">
        <v>49.374991999999999</v>
      </c>
      <c r="AH16">
        <v>179.96245400000001</v>
      </c>
      <c r="AI16">
        <v>4.2720909999999996</v>
      </c>
      <c r="AJ16">
        <v>0</v>
      </c>
      <c r="AK16">
        <v>67.990881999999999</v>
      </c>
      <c r="AL16">
        <v>77.853999999999999</v>
      </c>
      <c r="AM16">
        <v>12.527402</v>
      </c>
      <c r="AN16">
        <v>1.1261890000000001</v>
      </c>
      <c r="AO16">
        <v>0</v>
      </c>
      <c r="AP16">
        <v>3.0743999999999998</v>
      </c>
      <c r="AQ16">
        <v>20.717141000000002</v>
      </c>
      <c r="AR16">
        <v>34.223999999999997</v>
      </c>
      <c r="AS16">
        <v>35.154834000000001</v>
      </c>
      <c r="AT16">
        <v>13.230686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3.044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3041.127305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403.44979999999998</v>
      </c>
      <c r="M17">
        <v>91.881299999999996</v>
      </c>
      <c r="N17">
        <v>118.6009</v>
      </c>
      <c r="O17">
        <v>124.1828</v>
      </c>
      <c r="P17">
        <v>139.38480000000001</v>
      </c>
      <c r="Q17">
        <v>22.206800000000001</v>
      </c>
      <c r="R17">
        <v>21.792200000000001</v>
      </c>
      <c r="S17">
        <v>26.985299999999999</v>
      </c>
      <c r="T17">
        <v>1.4715</v>
      </c>
      <c r="U17">
        <v>418.77</v>
      </c>
      <c r="V17">
        <v>11.815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20.750636</v>
      </c>
      <c r="AG17">
        <v>49.374991999999999</v>
      </c>
      <c r="AH17">
        <v>179.96245400000001</v>
      </c>
      <c r="AI17">
        <v>4.2720909999999996</v>
      </c>
      <c r="AJ17">
        <v>0</v>
      </c>
      <c r="AK17">
        <v>67.990881999999999</v>
      </c>
      <c r="AL17">
        <v>77.853999999999999</v>
      </c>
      <c r="AM17">
        <v>12.527402</v>
      </c>
      <c r="AN17">
        <v>1.1261890000000001</v>
      </c>
      <c r="AO17">
        <v>0</v>
      </c>
      <c r="AP17">
        <v>3.0743999999999998</v>
      </c>
      <c r="AQ17">
        <v>20.717141000000002</v>
      </c>
      <c r="AR17">
        <v>34.223999999999997</v>
      </c>
      <c r="AS17">
        <v>35.154834000000001</v>
      </c>
      <c r="AT17">
        <v>13.041905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3.044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3034.0216460000001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353.44979999999998</v>
      </c>
      <c r="M18">
        <v>91.881299999999996</v>
      </c>
      <c r="N18">
        <v>118.6009</v>
      </c>
      <c r="O18">
        <v>124.1828</v>
      </c>
      <c r="P18">
        <v>139.38480000000001</v>
      </c>
      <c r="Q18">
        <v>22.206800000000001</v>
      </c>
      <c r="R18">
        <v>21.792200000000001</v>
      </c>
      <c r="S18">
        <v>26.985299999999999</v>
      </c>
      <c r="T18">
        <v>1.4715</v>
      </c>
      <c r="U18">
        <v>418.77</v>
      </c>
      <c r="V18">
        <v>11.815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20.750636</v>
      </c>
      <c r="AG18">
        <v>49.374991999999999</v>
      </c>
      <c r="AH18">
        <v>179.96245400000001</v>
      </c>
      <c r="AI18">
        <v>4.2720909999999996</v>
      </c>
      <c r="AJ18">
        <v>0</v>
      </c>
      <c r="AK18">
        <v>67.990881999999999</v>
      </c>
      <c r="AL18">
        <v>77.853999999999999</v>
      </c>
      <c r="AM18">
        <v>12.527402</v>
      </c>
      <c r="AN18">
        <v>1.1261890000000001</v>
      </c>
      <c r="AO18">
        <v>0</v>
      </c>
      <c r="AP18">
        <v>3.0743999999999998</v>
      </c>
      <c r="AQ18">
        <v>20.717141000000002</v>
      </c>
      <c r="AR18">
        <v>34.223999999999997</v>
      </c>
      <c r="AS18">
        <v>35.154834000000001</v>
      </c>
      <c r="AT18">
        <v>14.635420999999999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3.044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2985.6151620000001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283.08859999999999</v>
      </c>
      <c r="M19">
        <v>91.881299999999996</v>
      </c>
      <c r="N19">
        <v>118.6009</v>
      </c>
      <c r="O19">
        <v>124.1828</v>
      </c>
      <c r="P19">
        <v>139.38480000000001</v>
      </c>
      <c r="Q19">
        <v>22.206800000000001</v>
      </c>
      <c r="R19">
        <v>21.792200000000001</v>
      </c>
      <c r="S19">
        <v>26.985299999999999</v>
      </c>
      <c r="T19">
        <v>1.4715</v>
      </c>
      <c r="U19">
        <v>418.77</v>
      </c>
      <c r="V19">
        <v>11.815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20.750636</v>
      </c>
      <c r="AG19">
        <v>49.374991999999999</v>
      </c>
      <c r="AH19">
        <v>179.96245400000001</v>
      </c>
      <c r="AI19">
        <v>4.2720909999999996</v>
      </c>
      <c r="AJ19">
        <v>0</v>
      </c>
      <c r="AK19">
        <v>67.990881999999999</v>
      </c>
      <c r="AL19">
        <v>77.272999999999996</v>
      </c>
      <c r="AM19">
        <v>12.527402</v>
      </c>
      <c r="AN19">
        <v>1.1261890000000001</v>
      </c>
      <c r="AO19">
        <v>0</v>
      </c>
      <c r="AP19">
        <v>3.0743999999999998</v>
      </c>
      <c r="AQ19">
        <v>10.35857</v>
      </c>
      <c r="AR19">
        <v>34.223999999999997</v>
      </c>
      <c r="AS19">
        <v>35.154834000000001</v>
      </c>
      <c r="AT19">
        <v>17.312836999999998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3.044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2906.9918069999999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666.63649999999996</v>
      </c>
      <c r="L20">
        <v>253.08860000000001</v>
      </c>
      <c r="M20">
        <v>91.881299999999996</v>
      </c>
      <c r="N20">
        <v>118.6009</v>
      </c>
      <c r="O20">
        <v>124.1828</v>
      </c>
      <c r="P20">
        <v>139.38480000000001</v>
      </c>
      <c r="Q20">
        <v>22.206800000000001</v>
      </c>
      <c r="R20">
        <v>21.792200000000001</v>
      </c>
      <c r="S20">
        <v>26.985299999999999</v>
      </c>
      <c r="T20">
        <v>1.4715</v>
      </c>
      <c r="U20">
        <v>418.77</v>
      </c>
      <c r="V20">
        <v>11.815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20.750636</v>
      </c>
      <c r="AG20">
        <v>49.374991999999999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77.272999999999996</v>
      </c>
      <c r="AM20">
        <v>12.527402</v>
      </c>
      <c r="AN20">
        <v>1.1261890000000001</v>
      </c>
      <c r="AO20">
        <v>0</v>
      </c>
      <c r="AP20">
        <v>3.0743999999999998</v>
      </c>
      <c r="AQ20">
        <v>0</v>
      </c>
      <c r="AR20">
        <v>34.223999999999997</v>
      </c>
      <c r="AS20">
        <v>35.154834000000001</v>
      </c>
      <c r="AT20">
        <v>19.390687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3.044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2849.5202870000003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651.63649999999996</v>
      </c>
      <c r="L21">
        <v>223.08860000000001</v>
      </c>
      <c r="M21">
        <v>91.881299999999996</v>
      </c>
      <c r="N21">
        <v>118.6009</v>
      </c>
      <c r="O21">
        <v>124.1828</v>
      </c>
      <c r="P21">
        <v>139.38480000000001</v>
      </c>
      <c r="Q21">
        <v>22.206800000000001</v>
      </c>
      <c r="R21">
        <v>21.792200000000001</v>
      </c>
      <c r="S21">
        <v>26.985299999999999</v>
      </c>
      <c r="T21">
        <v>1.4715</v>
      </c>
      <c r="U21">
        <v>418.77</v>
      </c>
      <c r="V21">
        <v>11.815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20.750636</v>
      </c>
      <c r="AG21">
        <v>49.374991999999999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77.272999999999996</v>
      </c>
      <c r="AM21">
        <v>12.527402</v>
      </c>
      <c r="AN21">
        <v>1.1261890000000001</v>
      </c>
      <c r="AO21">
        <v>0</v>
      </c>
      <c r="AP21">
        <v>3.0743999999999998</v>
      </c>
      <c r="AQ21">
        <v>0</v>
      </c>
      <c r="AR21">
        <v>34.223999999999997</v>
      </c>
      <c r="AS21">
        <v>35.154834000000001</v>
      </c>
      <c r="AT21">
        <v>19.288931000000002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3.044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2804.4185310000003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651.63649999999996</v>
      </c>
      <c r="L22">
        <v>183.08860000000001</v>
      </c>
      <c r="M22">
        <v>91.881299999999996</v>
      </c>
      <c r="N22">
        <v>118.6009</v>
      </c>
      <c r="O22">
        <v>124.1828</v>
      </c>
      <c r="P22">
        <v>139.38480000000001</v>
      </c>
      <c r="Q22">
        <v>22.206800000000001</v>
      </c>
      <c r="R22">
        <v>21.792200000000001</v>
      </c>
      <c r="S22">
        <v>26.985299999999999</v>
      </c>
      <c r="T22">
        <v>1.4715</v>
      </c>
      <c r="U22">
        <v>418.77</v>
      </c>
      <c r="V22">
        <v>11.815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20.750636</v>
      </c>
      <c r="AG22">
        <v>49.374991999999999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77.272999999999996</v>
      </c>
      <c r="AM22">
        <v>12.527402</v>
      </c>
      <c r="AN22">
        <v>1.1261890000000001</v>
      </c>
      <c r="AO22">
        <v>0</v>
      </c>
      <c r="AP22">
        <v>3.0743999999999998</v>
      </c>
      <c r="AQ22">
        <v>0</v>
      </c>
      <c r="AR22">
        <v>34.223999999999997</v>
      </c>
      <c r="AS22">
        <v>35.154834000000001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3.044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2765.1295690000002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651.63649999999996</v>
      </c>
      <c r="L23">
        <v>183.08860000000001</v>
      </c>
      <c r="M23">
        <v>91.881299999999996</v>
      </c>
      <c r="N23">
        <v>118.6009</v>
      </c>
      <c r="O23">
        <v>124.1828</v>
      </c>
      <c r="P23">
        <v>139.38480000000001</v>
      </c>
      <c r="Q23">
        <v>22.206800000000001</v>
      </c>
      <c r="R23">
        <v>21.792200000000001</v>
      </c>
      <c r="S23">
        <v>26.985299999999999</v>
      </c>
      <c r="T23">
        <v>0.70950000000000002</v>
      </c>
      <c r="U23">
        <v>418.77</v>
      </c>
      <c r="V23">
        <v>11.815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20.750636</v>
      </c>
      <c r="AG23">
        <v>49.374991999999999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77.272999999999996</v>
      </c>
      <c r="AM23">
        <v>12.527402</v>
      </c>
      <c r="AN23">
        <v>1.1261890000000001</v>
      </c>
      <c r="AO23">
        <v>0</v>
      </c>
      <c r="AP23">
        <v>3.0743999999999998</v>
      </c>
      <c r="AQ23">
        <v>0</v>
      </c>
      <c r="AR23">
        <v>34.223999999999997</v>
      </c>
      <c r="AS23">
        <v>35.154834000000001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3.044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2764.367569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681.46069999999997</v>
      </c>
      <c r="L24">
        <v>213.44980000000001</v>
      </c>
      <c r="M24">
        <v>91.881299999999996</v>
      </c>
      <c r="N24">
        <v>118.6009</v>
      </c>
      <c r="O24">
        <v>124.1828</v>
      </c>
      <c r="P24">
        <v>139.38480000000001</v>
      </c>
      <c r="Q24">
        <v>19.5106</v>
      </c>
      <c r="R24">
        <v>21.792200000000001</v>
      </c>
      <c r="S24">
        <v>22.889500000000002</v>
      </c>
      <c r="T24">
        <v>0.70950000000000002</v>
      </c>
      <c r="U24">
        <v>418.77</v>
      </c>
      <c r="V24">
        <v>11.815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20.750636</v>
      </c>
      <c r="AG24">
        <v>49.374991999999999</v>
      </c>
      <c r="AH24">
        <v>179.96245400000001</v>
      </c>
      <c r="AI24">
        <v>4.2720909999999996</v>
      </c>
      <c r="AJ24">
        <v>0</v>
      </c>
      <c r="AK24">
        <v>67.990881999999999</v>
      </c>
      <c r="AL24">
        <v>77.272999999999996</v>
      </c>
      <c r="AM24">
        <v>12.527402</v>
      </c>
      <c r="AN24">
        <v>1.1261890000000001</v>
      </c>
      <c r="AO24">
        <v>0</v>
      </c>
      <c r="AP24">
        <v>3.0743999999999998</v>
      </c>
      <c r="AQ24">
        <v>0</v>
      </c>
      <c r="AR24">
        <v>34.223999999999997</v>
      </c>
      <c r="AS24">
        <v>35.154834000000001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3.044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2817.7609689999999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681.46069999999997</v>
      </c>
      <c r="L25">
        <v>183.08860000000001</v>
      </c>
      <c r="M25">
        <v>91.881299999999996</v>
      </c>
      <c r="N25">
        <v>118.6009</v>
      </c>
      <c r="O25">
        <v>124.1828</v>
      </c>
      <c r="P25">
        <v>139.38480000000001</v>
      </c>
      <c r="Q25">
        <v>19.5106</v>
      </c>
      <c r="R25">
        <v>21.792200000000001</v>
      </c>
      <c r="S25">
        <v>22.889500000000002</v>
      </c>
      <c r="T25">
        <v>1.4715</v>
      </c>
      <c r="U25">
        <v>418.77</v>
      </c>
      <c r="V25">
        <v>11.815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10.375318</v>
      </c>
      <c r="AG25">
        <v>49.374991999999999</v>
      </c>
      <c r="AH25">
        <v>179.96245400000001</v>
      </c>
      <c r="AI25">
        <v>4.2720909999999996</v>
      </c>
      <c r="AJ25">
        <v>0</v>
      </c>
      <c r="AK25">
        <v>67.990881999999999</v>
      </c>
      <c r="AL25">
        <v>77.272999999999996</v>
      </c>
      <c r="AM25">
        <v>12.527402</v>
      </c>
      <c r="AN25">
        <v>1.1261890000000001</v>
      </c>
      <c r="AO25">
        <v>0</v>
      </c>
      <c r="AP25">
        <v>3.0743999999999998</v>
      </c>
      <c r="AQ25">
        <v>0</v>
      </c>
      <c r="AR25">
        <v>34.223999999999997</v>
      </c>
      <c r="AS25">
        <v>35.154834000000001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3.044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2777.7864509999999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681.46069999999997</v>
      </c>
      <c r="L26">
        <v>183.08860000000001</v>
      </c>
      <c r="M26">
        <v>91.881299999999996</v>
      </c>
      <c r="N26">
        <v>118.6009</v>
      </c>
      <c r="O26">
        <v>124.1828</v>
      </c>
      <c r="P26">
        <v>139.38480000000001</v>
      </c>
      <c r="Q26">
        <v>19.5106</v>
      </c>
      <c r="R26">
        <v>21.792200000000001</v>
      </c>
      <c r="S26">
        <v>22.889500000000002</v>
      </c>
      <c r="T26">
        <v>1.4715</v>
      </c>
      <c r="U26">
        <v>418.77</v>
      </c>
      <c r="V26">
        <v>11.815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9.7989119999999996</v>
      </c>
      <c r="AG26">
        <v>49.374991999999999</v>
      </c>
      <c r="AH26">
        <v>179.96245400000001</v>
      </c>
      <c r="AI26">
        <v>4.2720909999999996</v>
      </c>
      <c r="AJ26">
        <v>0</v>
      </c>
      <c r="AK26">
        <v>67.990881999999999</v>
      </c>
      <c r="AL26">
        <v>77.272999999999996</v>
      </c>
      <c r="AM26">
        <v>12.527402</v>
      </c>
      <c r="AN26">
        <v>1.1261890000000001</v>
      </c>
      <c r="AO26">
        <v>0</v>
      </c>
      <c r="AP26">
        <v>3.0743999999999998</v>
      </c>
      <c r="AQ26">
        <v>0</v>
      </c>
      <c r="AR26">
        <v>34.223999999999997</v>
      </c>
      <c r="AS26">
        <v>35.154834000000001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3.044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2777.2100450000003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681.46069999999997</v>
      </c>
      <c r="L27">
        <v>183.08860000000001</v>
      </c>
      <c r="M27">
        <v>91.881299999999996</v>
      </c>
      <c r="N27">
        <v>118.6009</v>
      </c>
      <c r="O27">
        <v>124.1828</v>
      </c>
      <c r="P27">
        <v>139.38480000000001</v>
      </c>
      <c r="Q27">
        <v>19.5106</v>
      </c>
      <c r="R27">
        <v>21.792200000000001</v>
      </c>
      <c r="S27">
        <v>22.889500000000002</v>
      </c>
      <c r="T27">
        <v>1.4715</v>
      </c>
      <c r="U27">
        <v>418.77</v>
      </c>
      <c r="V27">
        <v>11.815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9.7989119999999996</v>
      </c>
      <c r="AG27">
        <v>49.374991999999999</v>
      </c>
      <c r="AH27">
        <v>179.96245400000001</v>
      </c>
      <c r="AI27">
        <v>4.2720909999999996</v>
      </c>
      <c r="AJ27">
        <v>0</v>
      </c>
      <c r="AK27">
        <v>67.990881999999999</v>
      </c>
      <c r="AL27">
        <v>77.272999999999996</v>
      </c>
      <c r="AM27">
        <v>18.800616999999999</v>
      </c>
      <c r="AN27">
        <v>1.1261890000000001</v>
      </c>
      <c r="AO27">
        <v>0</v>
      </c>
      <c r="AP27">
        <v>3.0743999999999998</v>
      </c>
      <c r="AQ27">
        <v>0</v>
      </c>
      <c r="AR27">
        <v>34.223999999999997</v>
      </c>
      <c r="AS27">
        <v>35.154834000000001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3.044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2783.48326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633.79</v>
      </c>
      <c r="L28">
        <v>183.08860000000001</v>
      </c>
      <c r="M28">
        <v>91.881299999999996</v>
      </c>
      <c r="N28">
        <v>118.6009</v>
      </c>
      <c r="O28">
        <v>124.1828</v>
      </c>
      <c r="P28">
        <v>139.38480000000001</v>
      </c>
      <c r="Q28">
        <v>19.5106</v>
      </c>
      <c r="R28">
        <v>21.792200000000001</v>
      </c>
      <c r="S28">
        <v>22.889500000000002</v>
      </c>
      <c r="T28">
        <v>1.4715</v>
      </c>
      <c r="U28">
        <v>418.77</v>
      </c>
      <c r="V28">
        <v>11.815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9.7989119999999996</v>
      </c>
      <c r="AG28">
        <v>49.374991999999999</v>
      </c>
      <c r="AH28">
        <v>179.96245400000001</v>
      </c>
      <c r="AI28">
        <v>18.308964</v>
      </c>
      <c r="AJ28">
        <v>0</v>
      </c>
      <c r="AK28">
        <v>67.990881999999999</v>
      </c>
      <c r="AL28">
        <v>77.272999999999996</v>
      </c>
      <c r="AM28">
        <v>18.800616999999999</v>
      </c>
      <c r="AN28">
        <v>1.1261890000000001</v>
      </c>
      <c r="AO28">
        <v>0</v>
      </c>
      <c r="AP28">
        <v>3.0743999999999998</v>
      </c>
      <c r="AQ28">
        <v>0</v>
      </c>
      <c r="AR28">
        <v>34.223999999999997</v>
      </c>
      <c r="AS28">
        <v>35.154834000000001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3.044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2749.8494329999999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574.91</v>
      </c>
      <c r="L29">
        <v>183.08860000000001</v>
      </c>
      <c r="M29">
        <v>91.881299999999996</v>
      </c>
      <c r="N29">
        <v>118.6009</v>
      </c>
      <c r="O29">
        <v>124.1828</v>
      </c>
      <c r="P29">
        <v>139.38480000000001</v>
      </c>
      <c r="Q29">
        <v>19.5106</v>
      </c>
      <c r="R29">
        <v>21.792200000000001</v>
      </c>
      <c r="S29">
        <v>22.889500000000002</v>
      </c>
      <c r="T29">
        <v>1.4715</v>
      </c>
      <c r="U29">
        <v>418.77</v>
      </c>
      <c r="V29">
        <v>11.815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9.7989119999999996</v>
      </c>
      <c r="AG29">
        <v>49.374991999999999</v>
      </c>
      <c r="AH29">
        <v>179.96245400000001</v>
      </c>
      <c r="AI29">
        <v>58.790083000000003</v>
      </c>
      <c r="AJ29">
        <v>0</v>
      </c>
      <c r="AK29">
        <v>67.990881999999999</v>
      </c>
      <c r="AL29">
        <v>77.272999999999996</v>
      </c>
      <c r="AM29">
        <v>18.800616999999999</v>
      </c>
      <c r="AN29">
        <v>1.1261890000000001</v>
      </c>
      <c r="AO29">
        <v>0</v>
      </c>
      <c r="AP29">
        <v>3.0743999999999998</v>
      </c>
      <c r="AQ29">
        <v>0</v>
      </c>
      <c r="AR29">
        <v>34.223999999999997</v>
      </c>
      <c r="AS29">
        <v>35.154834000000001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3.044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2731.4505520000002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530.5</v>
      </c>
      <c r="L30">
        <v>183.08860000000001</v>
      </c>
      <c r="M30">
        <v>91.881299999999996</v>
      </c>
      <c r="N30">
        <v>118.6009</v>
      </c>
      <c r="O30">
        <v>124.1828</v>
      </c>
      <c r="P30">
        <v>139.38480000000001</v>
      </c>
      <c r="Q30">
        <v>19.5106</v>
      </c>
      <c r="R30">
        <v>21.792200000000001</v>
      </c>
      <c r="S30">
        <v>22.889500000000002</v>
      </c>
      <c r="T30">
        <v>1.4715</v>
      </c>
      <c r="U30">
        <v>418.77</v>
      </c>
      <c r="V30">
        <v>11.815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9.7989119999999996</v>
      </c>
      <c r="AG30">
        <v>49.374991999999999</v>
      </c>
      <c r="AH30">
        <v>179.96245400000001</v>
      </c>
      <c r="AI30">
        <v>58.790083000000003</v>
      </c>
      <c r="AJ30">
        <v>0</v>
      </c>
      <c r="AK30">
        <v>67.990881999999999</v>
      </c>
      <c r="AL30">
        <v>77.272999999999996</v>
      </c>
      <c r="AM30">
        <v>18.800616999999999</v>
      </c>
      <c r="AN30">
        <v>1.1261890000000001</v>
      </c>
      <c r="AO30">
        <v>0</v>
      </c>
      <c r="AP30">
        <v>3.0743999999999998</v>
      </c>
      <c r="AQ30">
        <v>0</v>
      </c>
      <c r="AR30">
        <v>34.223999999999997</v>
      </c>
      <c r="AS30">
        <v>35.154834000000001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3.044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2687.0405519999999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475.37</v>
      </c>
      <c r="L31">
        <v>183.08860000000001</v>
      </c>
      <c r="M31">
        <v>91.881299999999996</v>
      </c>
      <c r="N31">
        <v>118.6009</v>
      </c>
      <c r="O31">
        <v>124.1828</v>
      </c>
      <c r="P31">
        <v>139.38480000000001</v>
      </c>
      <c r="Q31">
        <v>19.5106</v>
      </c>
      <c r="R31">
        <v>21.792200000000001</v>
      </c>
      <c r="S31">
        <v>22.889500000000002</v>
      </c>
      <c r="T31">
        <v>1.4715</v>
      </c>
      <c r="U31">
        <v>418.77</v>
      </c>
      <c r="V31">
        <v>11.815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9.7989119999999996</v>
      </c>
      <c r="AG31">
        <v>49.374991999999999</v>
      </c>
      <c r="AH31">
        <v>179.96245400000001</v>
      </c>
      <c r="AI31">
        <v>58.790083000000003</v>
      </c>
      <c r="AJ31">
        <v>0</v>
      </c>
      <c r="AK31">
        <v>67.990881999999999</v>
      </c>
      <c r="AL31">
        <v>77.272999999999996</v>
      </c>
      <c r="AM31">
        <v>18.800616999999999</v>
      </c>
      <c r="AN31">
        <v>1.1261890000000001</v>
      </c>
      <c r="AO31">
        <v>0</v>
      </c>
      <c r="AP31">
        <v>3.0743999999999998</v>
      </c>
      <c r="AQ31">
        <v>0</v>
      </c>
      <c r="AR31">
        <v>34.223999999999997</v>
      </c>
      <c r="AS31">
        <v>35.154834000000001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3.044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2631.9105520000003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423.62</v>
      </c>
      <c r="L32">
        <v>183.08860000000001</v>
      </c>
      <c r="M32">
        <v>91.881299999999996</v>
      </c>
      <c r="N32">
        <v>118.6009</v>
      </c>
      <c r="O32">
        <v>124.1828</v>
      </c>
      <c r="P32">
        <v>139.38480000000001</v>
      </c>
      <c r="Q32">
        <v>19.5106</v>
      </c>
      <c r="R32">
        <v>21.792200000000001</v>
      </c>
      <c r="S32">
        <v>22.889500000000002</v>
      </c>
      <c r="T32">
        <v>1.4715</v>
      </c>
      <c r="U32">
        <v>418.77</v>
      </c>
      <c r="V32">
        <v>11.815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9.7989119999999996</v>
      </c>
      <c r="AG32">
        <v>49.374991999999999</v>
      </c>
      <c r="AH32">
        <v>179.96245400000001</v>
      </c>
      <c r="AI32">
        <v>58.790083000000003</v>
      </c>
      <c r="AJ32">
        <v>0</v>
      </c>
      <c r="AK32">
        <v>67.990881999999999</v>
      </c>
      <c r="AL32">
        <v>77.272999999999996</v>
      </c>
      <c r="AM32">
        <v>18.800616999999999</v>
      </c>
      <c r="AN32">
        <v>1.1261890000000001</v>
      </c>
      <c r="AO32">
        <v>0</v>
      </c>
      <c r="AP32">
        <v>3.0743999999999998</v>
      </c>
      <c r="AQ32">
        <v>0</v>
      </c>
      <c r="AR32">
        <v>34.223999999999997</v>
      </c>
      <c r="AS32">
        <v>35.154834000000001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3.044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2580.1605519999998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423.62</v>
      </c>
      <c r="L33">
        <v>183.08860000000001</v>
      </c>
      <c r="M33">
        <v>91.881299999999996</v>
      </c>
      <c r="N33">
        <v>118.6009</v>
      </c>
      <c r="O33">
        <v>124.1828</v>
      </c>
      <c r="P33">
        <v>139.38480000000001</v>
      </c>
      <c r="Q33">
        <v>19.5106</v>
      </c>
      <c r="R33">
        <v>21.792200000000001</v>
      </c>
      <c r="S33">
        <v>22.889500000000002</v>
      </c>
      <c r="T33">
        <v>1.4715</v>
      </c>
      <c r="U33">
        <v>418.77</v>
      </c>
      <c r="V33">
        <v>11.815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9.7989119999999996</v>
      </c>
      <c r="AG33">
        <v>49.374991999999999</v>
      </c>
      <c r="AH33">
        <v>179.96245400000001</v>
      </c>
      <c r="AI33">
        <v>58.790083000000003</v>
      </c>
      <c r="AJ33">
        <v>0</v>
      </c>
      <c r="AK33">
        <v>67.990881999999999</v>
      </c>
      <c r="AL33">
        <v>77.272999999999996</v>
      </c>
      <c r="AM33">
        <v>18.800616999999999</v>
      </c>
      <c r="AN33">
        <v>1.1261890000000001</v>
      </c>
      <c r="AO33">
        <v>0</v>
      </c>
      <c r="AP33">
        <v>3.0743999999999998</v>
      </c>
      <c r="AQ33">
        <v>0</v>
      </c>
      <c r="AR33">
        <v>34.223999999999997</v>
      </c>
      <c r="AS33">
        <v>35.154834000000001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2582.6506249999998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179.85</v>
      </c>
      <c r="M34">
        <v>91.881299999999996</v>
      </c>
      <c r="N34">
        <v>118.6009</v>
      </c>
      <c r="O34">
        <v>124.1828</v>
      </c>
      <c r="P34">
        <v>139.38480000000001</v>
      </c>
      <c r="Q34">
        <v>15.0221</v>
      </c>
      <c r="R34">
        <v>17.324999999999999</v>
      </c>
      <c r="S34">
        <v>17.402999999999999</v>
      </c>
      <c r="T34">
        <v>1.4715</v>
      </c>
      <c r="U34">
        <v>418.77</v>
      </c>
      <c r="V34">
        <v>11.815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9.7989119999999996</v>
      </c>
      <c r="AG34">
        <v>49.374991999999999</v>
      </c>
      <c r="AH34">
        <v>179.96245400000001</v>
      </c>
      <c r="AI34">
        <v>58.790083000000003</v>
      </c>
      <c r="AJ34">
        <v>0</v>
      </c>
      <c r="AK34">
        <v>67.990881999999999</v>
      </c>
      <c r="AL34">
        <v>77.272999999999996</v>
      </c>
      <c r="AM34">
        <v>12.527402</v>
      </c>
      <c r="AN34">
        <v>1.1261890000000001</v>
      </c>
      <c r="AO34">
        <v>0</v>
      </c>
      <c r="AP34">
        <v>3.0743999999999998</v>
      </c>
      <c r="AQ34">
        <v>0</v>
      </c>
      <c r="AR34">
        <v>34.223999999999997</v>
      </c>
      <c r="AS34">
        <v>35.154834000000001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2513.8766099999998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179.85</v>
      </c>
      <c r="M35">
        <v>91.881299999999996</v>
      </c>
      <c r="N35">
        <v>118.6009</v>
      </c>
      <c r="O35">
        <v>124.1828</v>
      </c>
      <c r="P35">
        <v>139.38480000000001</v>
      </c>
      <c r="Q35">
        <v>15.0221</v>
      </c>
      <c r="R35">
        <v>17.324999999999999</v>
      </c>
      <c r="S35">
        <v>17.402999999999999</v>
      </c>
      <c r="T35">
        <v>1.4715</v>
      </c>
      <c r="U35">
        <v>418.77</v>
      </c>
      <c r="V35">
        <v>11.440534</v>
      </c>
      <c r="W35">
        <v>38.715699999999998</v>
      </c>
      <c r="X35">
        <v>127.80159999999999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9.7989119999999996</v>
      </c>
      <c r="AG35">
        <v>49.374991999999999</v>
      </c>
      <c r="AH35">
        <v>179.96245400000001</v>
      </c>
      <c r="AI35">
        <v>18.308964</v>
      </c>
      <c r="AJ35">
        <v>0</v>
      </c>
      <c r="AK35">
        <v>67.990881999999999</v>
      </c>
      <c r="AL35">
        <v>77.272999999999996</v>
      </c>
      <c r="AM35">
        <v>6.1844130000000002</v>
      </c>
      <c r="AN35">
        <v>1.1261890000000001</v>
      </c>
      <c r="AO35">
        <v>0</v>
      </c>
      <c r="AP35">
        <v>2.4339</v>
      </c>
      <c r="AQ35">
        <v>0</v>
      </c>
      <c r="AR35">
        <v>34.223999999999997</v>
      </c>
      <c r="AS35">
        <v>35.154834000000001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2439.9448359999997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179.85</v>
      </c>
      <c r="M36">
        <v>91.881299999999996</v>
      </c>
      <c r="N36">
        <v>118.6009</v>
      </c>
      <c r="O36">
        <v>124.1828</v>
      </c>
      <c r="P36">
        <v>139.38480000000001</v>
      </c>
      <c r="Q36">
        <v>12.48</v>
      </c>
      <c r="R36">
        <v>14.9415</v>
      </c>
      <c r="S36">
        <v>15.21</v>
      </c>
      <c r="T36">
        <v>1.4715</v>
      </c>
      <c r="U36">
        <v>418.77</v>
      </c>
      <c r="V36">
        <v>11.440534</v>
      </c>
      <c r="W36">
        <v>38.715699999999998</v>
      </c>
      <c r="X36">
        <v>127.80159999999999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9.7989119999999996</v>
      </c>
      <c r="AG36">
        <v>49.374991999999999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77.272999999999996</v>
      </c>
      <c r="AM36">
        <v>6.1844130000000002</v>
      </c>
      <c r="AN36">
        <v>1.1261890000000001</v>
      </c>
      <c r="AO36">
        <v>0</v>
      </c>
      <c r="AP36">
        <v>2.4339</v>
      </c>
      <c r="AQ36">
        <v>0</v>
      </c>
      <c r="AR36">
        <v>34.223999999999997</v>
      </c>
      <c r="AS36">
        <v>35.154834000000001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2418.7893629999999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179.85</v>
      </c>
      <c r="M37">
        <v>91.881299999999996</v>
      </c>
      <c r="N37">
        <v>118.6009</v>
      </c>
      <c r="O37">
        <v>124.1828</v>
      </c>
      <c r="P37">
        <v>139.38480000000001</v>
      </c>
      <c r="Q37">
        <v>12.48</v>
      </c>
      <c r="R37">
        <v>14.9415</v>
      </c>
      <c r="S37">
        <v>15.21</v>
      </c>
      <c r="T37">
        <v>1.48</v>
      </c>
      <c r="U37">
        <v>418.77</v>
      </c>
      <c r="V37">
        <v>11.440534</v>
      </c>
      <c r="W37">
        <v>38.715699999999998</v>
      </c>
      <c r="X37">
        <v>127.80159999999999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9.7989119999999996</v>
      </c>
      <c r="AG37">
        <v>49.374991999999999</v>
      </c>
      <c r="AH37">
        <v>179.96245400000001</v>
      </c>
      <c r="AI37">
        <v>4.2720909999999996</v>
      </c>
      <c r="AJ37">
        <v>0</v>
      </c>
      <c r="AK37">
        <v>67.990881999999999</v>
      </c>
      <c r="AL37">
        <v>75.53</v>
      </c>
      <c r="AM37">
        <v>6.1844130000000002</v>
      </c>
      <c r="AN37">
        <v>1.1261890000000001</v>
      </c>
      <c r="AO37">
        <v>0</v>
      </c>
      <c r="AP37">
        <v>2.4339</v>
      </c>
      <c r="AQ37">
        <v>0</v>
      </c>
      <c r="AR37">
        <v>34.223999999999997</v>
      </c>
      <c r="AS37">
        <v>35.154834000000001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2417.0548629999998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179.85</v>
      </c>
      <c r="M38">
        <v>88.282200000000003</v>
      </c>
      <c r="N38">
        <v>113.9147</v>
      </c>
      <c r="O38">
        <v>119.3083</v>
      </c>
      <c r="P38">
        <v>133.9863</v>
      </c>
      <c r="Q38">
        <v>12.48</v>
      </c>
      <c r="R38">
        <v>14.9415</v>
      </c>
      <c r="S38">
        <v>15.21</v>
      </c>
      <c r="T38">
        <v>1.4138329999999999</v>
      </c>
      <c r="U38">
        <v>418.77</v>
      </c>
      <c r="V38">
        <v>11.440534</v>
      </c>
      <c r="W38">
        <v>38.715699999999998</v>
      </c>
      <c r="X38">
        <v>127.80159999999999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9.7989119999999996</v>
      </c>
      <c r="AG38">
        <v>49.374991999999999</v>
      </c>
      <c r="AH38">
        <v>179.96245400000001</v>
      </c>
      <c r="AI38">
        <v>4.2720909999999996</v>
      </c>
      <c r="AJ38">
        <v>0</v>
      </c>
      <c r="AK38">
        <v>67.990881999999999</v>
      </c>
      <c r="AL38">
        <v>75.53</v>
      </c>
      <c r="AM38">
        <v>6.1844130000000002</v>
      </c>
      <c r="AN38">
        <v>1.1261890000000001</v>
      </c>
      <c r="AO38">
        <v>0</v>
      </c>
      <c r="AP38">
        <v>2.4339</v>
      </c>
      <c r="AQ38">
        <v>0</v>
      </c>
      <c r="AR38">
        <v>38.64</v>
      </c>
      <c r="AS38">
        <v>35.154834000000001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5.3171980000000003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2402.6295209999998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179.85</v>
      </c>
      <c r="M39">
        <v>88.573999999999998</v>
      </c>
      <c r="N39">
        <v>114.3052</v>
      </c>
      <c r="O39">
        <v>119.6983</v>
      </c>
      <c r="P39">
        <v>134.37190000000001</v>
      </c>
      <c r="Q39">
        <v>12.48</v>
      </c>
      <c r="R39">
        <v>14.9415</v>
      </c>
      <c r="S39">
        <v>15.21</v>
      </c>
      <c r="T39">
        <v>1.4185220000000001</v>
      </c>
      <c r="U39">
        <v>418.77</v>
      </c>
      <c r="V39">
        <v>11.440534</v>
      </c>
      <c r="W39">
        <v>44.31</v>
      </c>
      <c r="X39">
        <v>148.30000000000001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49.374991999999999</v>
      </c>
      <c r="AH39">
        <v>179.96245400000001</v>
      </c>
      <c r="AI39">
        <v>4.2720909999999996</v>
      </c>
      <c r="AJ39">
        <v>0</v>
      </c>
      <c r="AK39">
        <v>67.990881999999999</v>
      </c>
      <c r="AL39">
        <v>75.53</v>
      </c>
      <c r="AM39">
        <v>6.1844130000000002</v>
      </c>
      <c r="AN39">
        <v>1.1261890000000001</v>
      </c>
      <c r="AO39">
        <v>0</v>
      </c>
      <c r="AP39">
        <v>2.4339</v>
      </c>
      <c r="AQ39">
        <v>0</v>
      </c>
      <c r="AR39">
        <v>38.64</v>
      </c>
      <c r="AS39">
        <v>35.154834000000001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5.3348310000000003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2420.4035309999995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179.85</v>
      </c>
      <c r="M40">
        <v>89.254900000000006</v>
      </c>
      <c r="N40">
        <v>115.18389999999999</v>
      </c>
      <c r="O40">
        <v>120.5757</v>
      </c>
      <c r="P40">
        <v>135.4324</v>
      </c>
      <c r="Q40">
        <v>12.48</v>
      </c>
      <c r="R40">
        <v>14.9415</v>
      </c>
      <c r="S40">
        <v>15.21</v>
      </c>
      <c r="T40">
        <v>1.428958</v>
      </c>
      <c r="U40">
        <v>418.77</v>
      </c>
      <c r="V40">
        <v>11.440534</v>
      </c>
      <c r="W40">
        <v>44.31</v>
      </c>
      <c r="X40">
        <v>148.30000000000001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49.374991999999999</v>
      </c>
      <c r="AH40">
        <v>179.96245400000001</v>
      </c>
      <c r="AI40">
        <v>4.2720909999999996</v>
      </c>
      <c r="AJ40">
        <v>0</v>
      </c>
      <c r="AK40">
        <v>67.990881999999999</v>
      </c>
      <c r="AL40">
        <v>75.53</v>
      </c>
      <c r="AM40">
        <v>6.1844130000000002</v>
      </c>
      <c r="AN40">
        <v>1.1261890000000001</v>
      </c>
      <c r="AO40">
        <v>0</v>
      </c>
      <c r="AP40">
        <v>2.4339</v>
      </c>
      <c r="AQ40">
        <v>0</v>
      </c>
      <c r="AR40">
        <v>38.64</v>
      </c>
      <c r="AS40">
        <v>35.154834000000001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5.3740800000000002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2423.9507159999994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179.85</v>
      </c>
      <c r="M41">
        <v>85.558700000000002</v>
      </c>
      <c r="N41">
        <v>110.49769999999999</v>
      </c>
      <c r="O41">
        <v>115.7012</v>
      </c>
      <c r="P41">
        <v>129.84110000000001</v>
      </c>
      <c r="Q41">
        <v>12.48</v>
      </c>
      <c r="R41">
        <v>14.9415</v>
      </c>
      <c r="S41">
        <v>15.21</v>
      </c>
      <c r="T41">
        <v>1.3708199999999999</v>
      </c>
      <c r="U41">
        <v>418.77</v>
      </c>
      <c r="V41">
        <v>11.1236</v>
      </c>
      <c r="W41">
        <v>44.31</v>
      </c>
      <c r="X41">
        <v>148.30000000000001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49.374991999999999</v>
      </c>
      <c r="AH41">
        <v>179.96245400000001</v>
      </c>
      <c r="AI41">
        <v>4.2720909999999996</v>
      </c>
      <c r="AJ41">
        <v>0</v>
      </c>
      <c r="AK41">
        <v>67.990881999999999</v>
      </c>
      <c r="AL41">
        <v>75.53</v>
      </c>
      <c r="AM41">
        <v>6.1844130000000002</v>
      </c>
      <c r="AN41">
        <v>1.1261890000000001</v>
      </c>
      <c r="AO41">
        <v>0</v>
      </c>
      <c r="AP41">
        <v>2.4339</v>
      </c>
      <c r="AQ41">
        <v>0</v>
      </c>
      <c r="AR41">
        <v>34.223999999999997</v>
      </c>
      <c r="AS41">
        <v>35.154834000000001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5.1554320000000002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2400.0927959999999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370.52520900000002</v>
      </c>
      <c r="L42">
        <v>179.85</v>
      </c>
      <c r="M42">
        <v>85.364099999999993</v>
      </c>
      <c r="N42">
        <v>110.10720000000001</v>
      </c>
      <c r="O42">
        <v>115.3112</v>
      </c>
      <c r="P42">
        <v>129.4556</v>
      </c>
      <c r="Q42">
        <v>12.48</v>
      </c>
      <c r="R42">
        <v>14.9415</v>
      </c>
      <c r="S42">
        <v>15.21</v>
      </c>
      <c r="T42">
        <v>1.3664860000000001</v>
      </c>
      <c r="U42">
        <v>418.77</v>
      </c>
      <c r="V42">
        <v>11.1236</v>
      </c>
      <c r="W42">
        <v>44.31</v>
      </c>
      <c r="X42">
        <v>148.30000000000001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49.374991999999999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75.53</v>
      </c>
      <c r="AM42">
        <v>6.1844130000000002</v>
      </c>
      <c r="AN42">
        <v>1.1261890000000001</v>
      </c>
      <c r="AO42">
        <v>0</v>
      </c>
      <c r="AP42">
        <v>2.4339</v>
      </c>
      <c r="AQ42">
        <v>0</v>
      </c>
      <c r="AR42">
        <v>34.223999999999997</v>
      </c>
      <c r="AS42">
        <v>35.154834000000001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5.139132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2390.4367709999992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179.85</v>
      </c>
      <c r="M43">
        <v>91.881299999999996</v>
      </c>
      <c r="N43">
        <v>118.6009</v>
      </c>
      <c r="O43">
        <v>124.1828</v>
      </c>
      <c r="P43">
        <v>139.38480000000001</v>
      </c>
      <c r="Q43">
        <v>12.48</v>
      </c>
      <c r="R43">
        <v>14.9415</v>
      </c>
      <c r="S43">
        <v>15.21</v>
      </c>
      <c r="T43">
        <v>1.48</v>
      </c>
      <c r="U43">
        <v>418.77</v>
      </c>
      <c r="V43">
        <v>11.1236</v>
      </c>
      <c r="W43">
        <v>44.31</v>
      </c>
      <c r="X43">
        <v>148.30000000000001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49.374991999999999</v>
      </c>
      <c r="AH43">
        <v>179.96245400000001</v>
      </c>
      <c r="AI43">
        <v>4.2720909999999996</v>
      </c>
      <c r="AJ43">
        <v>0</v>
      </c>
      <c r="AK43">
        <v>67.990881999999999</v>
      </c>
      <c r="AL43">
        <v>75.53</v>
      </c>
      <c r="AM43">
        <v>0</v>
      </c>
      <c r="AN43">
        <v>1.1261890000000001</v>
      </c>
      <c r="AO43">
        <v>0</v>
      </c>
      <c r="AP43">
        <v>2.4339</v>
      </c>
      <c r="AQ43">
        <v>0</v>
      </c>
      <c r="AR43">
        <v>38.64</v>
      </c>
      <c r="AS43">
        <v>35.154834000000001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2431.2633039999992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179.85</v>
      </c>
      <c r="M44">
        <v>91.881299999999996</v>
      </c>
      <c r="N44">
        <v>118.6009</v>
      </c>
      <c r="O44">
        <v>124.1828</v>
      </c>
      <c r="P44">
        <v>139.38480000000001</v>
      </c>
      <c r="Q44">
        <v>15.1762</v>
      </c>
      <c r="R44">
        <v>14.9415</v>
      </c>
      <c r="S44">
        <v>18.7958</v>
      </c>
      <c r="T44">
        <v>1.48</v>
      </c>
      <c r="U44">
        <v>418.77</v>
      </c>
      <c r="V44">
        <v>11.1236</v>
      </c>
      <c r="W44">
        <v>44.31</v>
      </c>
      <c r="X44">
        <v>148.30000000000001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49.374991999999999</v>
      </c>
      <c r="AH44">
        <v>179.96245400000001</v>
      </c>
      <c r="AI44">
        <v>4.2720909999999996</v>
      </c>
      <c r="AJ44">
        <v>0</v>
      </c>
      <c r="AK44">
        <v>67.990881999999999</v>
      </c>
      <c r="AL44">
        <v>75.53</v>
      </c>
      <c r="AM44">
        <v>0</v>
      </c>
      <c r="AN44">
        <v>1.1261890000000001</v>
      </c>
      <c r="AO44">
        <v>0</v>
      </c>
      <c r="AP44">
        <v>2.4339</v>
      </c>
      <c r="AQ44">
        <v>0</v>
      </c>
      <c r="AR44">
        <v>38.64</v>
      </c>
      <c r="AS44">
        <v>35.154834000000001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2437.5453039999993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179.85</v>
      </c>
      <c r="M45">
        <v>91.881299999999996</v>
      </c>
      <c r="N45">
        <v>118.6009</v>
      </c>
      <c r="O45">
        <v>124.1828</v>
      </c>
      <c r="P45">
        <v>139.38480000000001</v>
      </c>
      <c r="Q45">
        <v>15.1762</v>
      </c>
      <c r="R45">
        <v>14.9415</v>
      </c>
      <c r="S45">
        <v>18.7958</v>
      </c>
      <c r="T45">
        <v>1.48</v>
      </c>
      <c r="U45">
        <v>418.77</v>
      </c>
      <c r="V45">
        <v>11.1236</v>
      </c>
      <c r="W45">
        <v>40.055300000000003</v>
      </c>
      <c r="X45">
        <v>135.6318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49.374991999999999</v>
      </c>
      <c r="AH45">
        <v>179.96245400000001</v>
      </c>
      <c r="AI45">
        <v>4.2720909999999996</v>
      </c>
      <c r="AJ45">
        <v>0</v>
      </c>
      <c r="AK45">
        <v>67.990881999999999</v>
      </c>
      <c r="AL45">
        <v>75.53</v>
      </c>
      <c r="AM45">
        <v>0</v>
      </c>
      <c r="AN45">
        <v>1.1261890000000001</v>
      </c>
      <c r="AO45">
        <v>0</v>
      </c>
      <c r="AP45">
        <v>10.119899999999999</v>
      </c>
      <c r="AQ45">
        <v>0</v>
      </c>
      <c r="AR45">
        <v>38.64</v>
      </c>
      <c r="AS45">
        <v>35.154834000000001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2428.3084039999994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179.85</v>
      </c>
      <c r="M46">
        <v>91.200299999999999</v>
      </c>
      <c r="N46">
        <v>117.7223</v>
      </c>
      <c r="O46">
        <v>123.2079</v>
      </c>
      <c r="P46">
        <v>138.3244</v>
      </c>
      <c r="Q46">
        <v>15.1762</v>
      </c>
      <c r="R46">
        <v>14.9415</v>
      </c>
      <c r="S46">
        <v>18.7958</v>
      </c>
      <c r="T46">
        <v>1.4600340000000001</v>
      </c>
      <c r="U46">
        <v>418.77</v>
      </c>
      <c r="V46">
        <v>11.1236</v>
      </c>
      <c r="W46">
        <v>40.055300000000003</v>
      </c>
      <c r="X46">
        <v>130.6318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49.374991999999999</v>
      </c>
      <c r="AH46">
        <v>179.96245400000001</v>
      </c>
      <c r="AI46">
        <v>4.2720909999999996</v>
      </c>
      <c r="AJ46">
        <v>0</v>
      </c>
      <c r="AK46">
        <v>67.990881999999999</v>
      </c>
      <c r="AL46">
        <v>75.53</v>
      </c>
      <c r="AM46">
        <v>0</v>
      </c>
      <c r="AN46">
        <v>1.1261890000000001</v>
      </c>
      <c r="AO46">
        <v>0</v>
      </c>
      <c r="AP46">
        <v>10.119899999999999</v>
      </c>
      <c r="AQ46">
        <v>0</v>
      </c>
      <c r="AR46">
        <v>34.223999999999997</v>
      </c>
      <c r="AS46">
        <v>35.154834000000001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5.4909520000000001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2415.2344170000001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383.58659999999998</v>
      </c>
      <c r="L47">
        <v>179.85</v>
      </c>
      <c r="M47">
        <v>90.033100000000005</v>
      </c>
      <c r="N47">
        <v>115.8673</v>
      </c>
      <c r="O47">
        <v>121.45310000000001</v>
      </c>
      <c r="P47">
        <v>137.93870000000001</v>
      </c>
      <c r="Q47">
        <v>19.153801999999999</v>
      </c>
      <c r="R47">
        <v>19.4087</v>
      </c>
      <c r="S47">
        <v>23.767880999999999</v>
      </c>
      <c r="T47">
        <v>2.946313</v>
      </c>
      <c r="U47">
        <v>418.77</v>
      </c>
      <c r="V47">
        <v>11.1236</v>
      </c>
      <c r="W47">
        <v>44.31</v>
      </c>
      <c r="X47">
        <v>148.30000000000001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49.374991999999999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51.128</v>
      </c>
      <c r="AM47">
        <v>0</v>
      </c>
      <c r="AN47">
        <v>1.1261890000000001</v>
      </c>
      <c r="AO47">
        <v>0</v>
      </c>
      <c r="AP47">
        <v>10.119899999999999</v>
      </c>
      <c r="AQ47">
        <v>0</v>
      </c>
      <c r="AR47">
        <v>34.223999999999997</v>
      </c>
      <c r="AS47">
        <v>35.154834000000001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9.2748030000000004</v>
      </c>
      <c r="BA47">
        <v>6.7455160000000003</v>
      </c>
      <c r="BB47">
        <v>5.2233999999999998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2416.1307929999994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383.5566</v>
      </c>
      <c r="L48">
        <v>252.4</v>
      </c>
      <c r="M48">
        <v>89.060400000000001</v>
      </c>
      <c r="N48">
        <v>114.5981</v>
      </c>
      <c r="O48">
        <v>120.0882</v>
      </c>
      <c r="P48">
        <v>136.3964</v>
      </c>
      <c r="Q48">
        <v>18.949577000000001</v>
      </c>
      <c r="R48">
        <v>19.4087</v>
      </c>
      <c r="S48">
        <v>23.514458999999999</v>
      </c>
      <c r="T48">
        <v>2.9148990000000001</v>
      </c>
      <c r="U48">
        <v>418.77</v>
      </c>
      <c r="V48">
        <v>11.1236</v>
      </c>
      <c r="W48">
        <v>44.31</v>
      </c>
      <c r="X48">
        <v>148.30000000000001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49.374991999999999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51.128</v>
      </c>
      <c r="AM48">
        <v>0</v>
      </c>
      <c r="AN48">
        <v>1.1261890000000001</v>
      </c>
      <c r="AO48">
        <v>0</v>
      </c>
      <c r="AP48">
        <v>10.119899999999999</v>
      </c>
      <c r="AQ48">
        <v>0</v>
      </c>
      <c r="AR48">
        <v>34.223999999999997</v>
      </c>
      <c r="AS48">
        <v>35.154834000000001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9.2748030000000004</v>
      </c>
      <c r="BA48">
        <v>6.7455160000000003</v>
      </c>
      <c r="BB48">
        <v>5.1933999999999996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2482.9826319999997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383.52659999999997</v>
      </c>
      <c r="L49">
        <v>302.39999999999998</v>
      </c>
      <c r="M49">
        <v>87.990499999999997</v>
      </c>
      <c r="N49">
        <v>113.2313</v>
      </c>
      <c r="O49">
        <v>118.6259</v>
      </c>
      <c r="P49">
        <v>134.7576</v>
      </c>
      <c r="Q49">
        <v>18.717801999999999</v>
      </c>
      <c r="R49">
        <v>19.4087</v>
      </c>
      <c r="S49">
        <v>23.226851</v>
      </c>
      <c r="T49">
        <v>1.71</v>
      </c>
      <c r="U49">
        <v>418.77</v>
      </c>
      <c r="V49">
        <v>11.1236</v>
      </c>
      <c r="W49">
        <v>44.31</v>
      </c>
      <c r="X49">
        <v>148.30000000000001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49.374991999999999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51.128</v>
      </c>
      <c r="AM49">
        <v>0</v>
      </c>
      <c r="AN49">
        <v>1.1261890000000001</v>
      </c>
      <c r="AO49">
        <v>0</v>
      </c>
      <c r="AP49">
        <v>2.4339</v>
      </c>
      <c r="AQ49">
        <v>0</v>
      </c>
      <c r="AR49">
        <v>38.64</v>
      </c>
      <c r="AS49">
        <v>35.154834000000001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9.2748030000000004</v>
      </c>
      <c r="BA49">
        <v>6.7455160000000003</v>
      </c>
      <c r="BB49">
        <v>5.1566210000000003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2522.3837709999989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383.51659999999998</v>
      </c>
      <c r="L50">
        <v>326.19061099999999</v>
      </c>
      <c r="M50">
        <v>87.698599999999999</v>
      </c>
      <c r="N50">
        <v>112.7431</v>
      </c>
      <c r="O50">
        <v>118.2359</v>
      </c>
      <c r="P50">
        <v>134.2756</v>
      </c>
      <c r="Q50">
        <v>18.647784000000001</v>
      </c>
      <c r="R50">
        <v>19.4087</v>
      </c>
      <c r="S50">
        <v>23.139965</v>
      </c>
      <c r="T50">
        <v>1.71</v>
      </c>
      <c r="U50">
        <v>418.77</v>
      </c>
      <c r="V50">
        <v>11.1236</v>
      </c>
      <c r="W50">
        <v>44.31</v>
      </c>
      <c r="X50">
        <v>148.30000000000001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49.374991999999999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51.128</v>
      </c>
      <c r="AM50">
        <v>0</v>
      </c>
      <c r="AN50">
        <v>1.1261890000000001</v>
      </c>
      <c r="AO50">
        <v>0</v>
      </c>
      <c r="AP50">
        <v>2.4339</v>
      </c>
      <c r="AQ50">
        <v>0</v>
      </c>
      <c r="AR50">
        <v>38.64</v>
      </c>
      <c r="AS50">
        <v>35.154834000000001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9.2748030000000004</v>
      </c>
      <c r="BA50">
        <v>6.7455160000000003</v>
      </c>
      <c r="BB50">
        <v>5.1373309999999996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2544.3360879999991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431.09660000000002</v>
      </c>
      <c r="L51">
        <v>312</v>
      </c>
      <c r="M51">
        <v>94.410200000000003</v>
      </c>
      <c r="N51">
        <v>121.43219999999999</v>
      </c>
      <c r="O51">
        <v>127.30249999999999</v>
      </c>
      <c r="P51">
        <v>144.59030000000001</v>
      </c>
      <c r="Q51">
        <v>19.6647</v>
      </c>
      <c r="R51">
        <v>19.4087</v>
      </c>
      <c r="S51">
        <v>24.282299999999999</v>
      </c>
      <c r="T51">
        <v>1.71</v>
      </c>
      <c r="U51">
        <v>418.77</v>
      </c>
      <c r="V51">
        <v>11.1236</v>
      </c>
      <c r="W51">
        <v>44.31</v>
      </c>
      <c r="X51">
        <v>148.30000000000001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49.374991999999999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51.128</v>
      </c>
      <c r="AM51">
        <v>0</v>
      </c>
      <c r="AN51">
        <v>1.1261890000000001</v>
      </c>
      <c r="AO51">
        <v>0</v>
      </c>
      <c r="AP51">
        <v>2.5619999999999998</v>
      </c>
      <c r="AQ51">
        <v>0</v>
      </c>
      <c r="AR51">
        <v>38.64</v>
      </c>
      <c r="AS51">
        <v>35.154834000000001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9.2748030000000004</v>
      </c>
      <c r="BA51">
        <v>6.7455160000000003</v>
      </c>
      <c r="BB51">
        <v>5.3433999999999999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2615.0008969999999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454.09660000000002</v>
      </c>
      <c r="L52">
        <v>332</v>
      </c>
      <c r="M52">
        <v>94.410200000000003</v>
      </c>
      <c r="N52">
        <v>121.43219999999999</v>
      </c>
      <c r="O52">
        <v>127.30249999999999</v>
      </c>
      <c r="P52">
        <v>144.59030000000001</v>
      </c>
      <c r="Q52">
        <v>19.6647</v>
      </c>
      <c r="R52">
        <v>19.4087</v>
      </c>
      <c r="S52">
        <v>24.282299999999999</v>
      </c>
      <c r="T52">
        <v>1.71</v>
      </c>
      <c r="U52">
        <v>418.77</v>
      </c>
      <c r="V52">
        <v>11.1236</v>
      </c>
      <c r="W52">
        <v>44.31</v>
      </c>
      <c r="X52">
        <v>148.30000000000001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49.374991999999999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65.072000000000003</v>
      </c>
      <c r="AM52">
        <v>0</v>
      </c>
      <c r="AN52">
        <v>1.1261890000000001</v>
      </c>
      <c r="AO52">
        <v>0</v>
      </c>
      <c r="AP52">
        <v>2.5619999999999998</v>
      </c>
      <c r="AQ52">
        <v>0</v>
      </c>
      <c r="AR52">
        <v>34.223999999999997</v>
      </c>
      <c r="AS52">
        <v>35.154834000000001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9.2748030000000004</v>
      </c>
      <c r="BA52">
        <v>6.7455160000000003</v>
      </c>
      <c r="BB52">
        <v>5.3433999999999999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2667.5288970000001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478.09660000000002</v>
      </c>
      <c r="L53">
        <v>292.39999999999998</v>
      </c>
      <c r="M53">
        <v>94.410200000000003</v>
      </c>
      <c r="N53">
        <v>121.43219999999999</v>
      </c>
      <c r="O53">
        <v>127.30249999999999</v>
      </c>
      <c r="P53">
        <v>144.59030000000001</v>
      </c>
      <c r="Q53">
        <v>19.6647</v>
      </c>
      <c r="R53">
        <v>19.4087</v>
      </c>
      <c r="S53">
        <v>24.282299999999999</v>
      </c>
      <c r="T53">
        <v>1.71</v>
      </c>
      <c r="U53">
        <v>418.77</v>
      </c>
      <c r="V53">
        <v>11.1236</v>
      </c>
      <c r="W53">
        <v>44.31</v>
      </c>
      <c r="X53">
        <v>148.30000000000001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49.374991999999999</v>
      </c>
      <c r="AH53">
        <v>179.96245400000001</v>
      </c>
      <c r="AI53">
        <v>4.2720909999999996</v>
      </c>
      <c r="AJ53">
        <v>0</v>
      </c>
      <c r="AK53">
        <v>67.990881999999999</v>
      </c>
      <c r="AL53">
        <v>79.376220000000004</v>
      </c>
      <c r="AM53">
        <v>0</v>
      </c>
      <c r="AN53">
        <v>1.1261890000000001</v>
      </c>
      <c r="AO53">
        <v>0</v>
      </c>
      <c r="AP53">
        <v>2.5619999999999998</v>
      </c>
      <c r="AQ53">
        <v>0</v>
      </c>
      <c r="AR53">
        <v>34.223999999999997</v>
      </c>
      <c r="AS53">
        <v>35.154834000000001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9.2748030000000004</v>
      </c>
      <c r="BA53">
        <v>6.7455160000000003</v>
      </c>
      <c r="BB53">
        <v>5.3433999999999999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2666.2331170000002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492.09660000000002</v>
      </c>
      <c r="L54">
        <v>262.39999999999998</v>
      </c>
      <c r="M54">
        <v>94.410200000000003</v>
      </c>
      <c r="N54">
        <v>121.43219999999999</v>
      </c>
      <c r="O54">
        <v>127.30249999999999</v>
      </c>
      <c r="P54">
        <v>144.59030000000001</v>
      </c>
      <c r="Q54">
        <v>19.6647</v>
      </c>
      <c r="R54">
        <v>19.4087</v>
      </c>
      <c r="S54">
        <v>24.282299999999999</v>
      </c>
      <c r="T54">
        <v>1.71</v>
      </c>
      <c r="U54">
        <v>418.77</v>
      </c>
      <c r="V54">
        <v>11.1236</v>
      </c>
      <c r="W54">
        <v>44.31</v>
      </c>
      <c r="X54">
        <v>148.30000000000001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49.374991999999999</v>
      </c>
      <c r="AH54">
        <v>179.96245400000001</v>
      </c>
      <c r="AI54">
        <v>4.2720909999999996</v>
      </c>
      <c r="AJ54">
        <v>0</v>
      </c>
      <c r="AK54">
        <v>67.990881999999999</v>
      </c>
      <c r="AL54">
        <v>79.376220000000004</v>
      </c>
      <c r="AM54">
        <v>0</v>
      </c>
      <c r="AN54">
        <v>1.1261890000000001</v>
      </c>
      <c r="AO54">
        <v>0</v>
      </c>
      <c r="AP54">
        <v>2.5619999999999998</v>
      </c>
      <c r="AQ54">
        <v>0</v>
      </c>
      <c r="AR54">
        <v>34.223999999999997</v>
      </c>
      <c r="AS54">
        <v>35.154834000000001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9.2748030000000004</v>
      </c>
      <c r="BA54">
        <v>6.7455160000000003</v>
      </c>
      <c r="BB54">
        <v>5.3433999999999999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2650.2331170000002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499.09660000000002</v>
      </c>
      <c r="L55">
        <v>212.4</v>
      </c>
      <c r="M55">
        <v>94.410200000000003</v>
      </c>
      <c r="N55">
        <v>121.43219999999999</v>
      </c>
      <c r="O55">
        <v>127.30249999999999</v>
      </c>
      <c r="P55">
        <v>144.59030000000001</v>
      </c>
      <c r="Q55">
        <v>19.6647</v>
      </c>
      <c r="R55">
        <v>19.4087</v>
      </c>
      <c r="S55">
        <v>24.282299999999999</v>
      </c>
      <c r="T55">
        <v>1.71</v>
      </c>
      <c r="U55">
        <v>418.77</v>
      </c>
      <c r="V55">
        <v>11.1236</v>
      </c>
      <c r="W55">
        <v>44.31</v>
      </c>
      <c r="X55">
        <v>148.30000000000001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49.374991999999999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79.376220000000004</v>
      </c>
      <c r="AM55">
        <v>0</v>
      </c>
      <c r="AN55">
        <v>1.1261890000000001</v>
      </c>
      <c r="AO55">
        <v>0</v>
      </c>
      <c r="AP55">
        <v>2.4339</v>
      </c>
      <c r="AQ55">
        <v>0</v>
      </c>
      <c r="AR55">
        <v>38.64</v>
      </c>
      <c r="AS55">
        <v>35.154834000000001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9.2748030000000004</v>
      </c>
      <c r="BA55">
        <v>6.7455160000000003</v>
      </c>
      <c r="BB55">
        <v>5.3433999999999999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2611.5210169999996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523.09659999999997</v>
      </c>
      <c r="L56">
        <v>222.4</v>
      </c>
      <c r="M56">
        <v>94.410200000000003</v>
      </c>
      <c r="N56">
        <v>121.43219999999999</v>
      </c>
      <c r="O56">
        <v>127.30249999999999</v>
      </c>
      <c r="P56">
        <v>144.59030000000001</v>
      </c>
      <c r="Q56">
        <v>19.6647</v>
      </c>
      <c r="R56">
        <v>19.4087</v>
      </c>
      <c r="S56">
        <v>24.282299999999999</v>
      </c>
      <c r="T56">
        <v>1.71</v>
      </c>
      <c r="U56">
        <v>418.77</v>
      </c>
      <c r="V56">
        <v>11.1236</v>
      </c>
      <c r="W56">
        <v>44.31</v>
      </c>
      <c r="X56">
        <v>148.30000000000001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49.374991999999999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79.376220000000004</v>
      </c>
      <c r="AM56">
        <v>0</v>
      </c>
      <c r="AN56">
        <v>1.1261890000000001</v>
      </c>
      <c r="AO56">
        <v>0</v>
      </c>
      <c r="AP56">
        <v>2.4339</v>
      </c>
      <c r="AQ56">
        <v>0</v>
      </c>
      <c r="AR56">
        <v>38.64</v>
      </c>
      <c r="AS56">
        <v>35.154834000000001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6.7455160000000003</v>
      </c>
      <c r="BB56">
        <v>5.3433999999999999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2645.521017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614.52909999999997</v>
      </c>
      <c r="L57">
        <v>272.39999999999998</v>
      </c>
      <c r="M57">
        <v>97.055942999999999</v>
      </c>
      <c r="N57">
        <v>124.319363</v>
      </c>
      <c r="O57">
        <v>130.58009999999999</v>
      </c>
      <c r="P57">
        <v>149.936789</v>
      </c>
      <c r="Q57">
        <v>20.087900000000001</v>
      </c>
      <c r="R57">
        <v>20.066500000000001</v>
      </c>
      <c r="S57">
        <v>24.9346</v>
      </c>
      <c r="T57">
        <v>3.09</v>
      </c>
      <c r="U57">
        <v>418.77</v>
      </c>
      <c r="V57">
        <v>11.1236</v>
      </c>
      <c r="W57">
        <v>44.31</v>
      </c>
      <c r="X57">
        <v>148.30000000000001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49.374991999999999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79.376220000000004</v>
      </c>
      <c r="AM57">
        <v>0</v>
      </c>
      <c r="AN57">
        <v>1.1261890000000001</v>
      </c>
      <c r="AO57">
        <v>0</v>
      </c>
      <c r="AP57">
        <v>2.4339</v>
      </c>
      <c r="AQ57">
        <v>0</v>
      </c>
      <c r="AR57">
        <v>38.64</v>
      </c>
      <c r="AS57">
        <v>35.154834000000001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6.7455160000000003</v>
      </c>
      <c r="BB57">
        <v>5.3433999999999999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2804.2238119999997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614.52909999999997</v>
      </c>
      <c r="L58">
        <v>352.4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20.087900000000001</v>
      </c>
      <c r="R58">
        <v>20.066500000000001</v>
      </c>
      <c r="S58">
        <v>24.9346</v>
      </c>
      <c r="T58">
        <v>3.09</v>
      </c>
      <c r="U58">
        <v>418.77</v>
      </c>
      <c r="V58">
        <v>11.1236</v>
      </c>
      <c r="W58">
        <v>44.31</v>
      </c>
      <c r="X58">
        <v>148.30000000000001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49.374991999999999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79.376220000000004</v>
      </c>
      <c r="AM58">
        <v>0</v>
      </c>
      <c r="AN58">
        <v>1.1261890000000001</v>
      </c>
      <c r="AO58">
        <v>0</v>
      </c>
      <c r="AP58">
        <v>2.4339</v>
      </c>
      <c r="AQ58">
        <v>0</v>
      </c>
      <c r="AR58">
        <v>34.223999999999997</v>
      </c>
      <c r="AS58">
        <v>35.154834000000001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2880.1112829999993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614.52909999999997</v>
      </c>
      <c r="L59">
        <v>423.08859999999999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21.922456</v>
      </c>
      <c r="R59">
        <v>21.914631</v>
      </c>
      <c r="S59">
        <v>27.166741999999999</v>
      </c>
      <c r="T59">
        <v>3.09</v>
      </c>
      <c r="U59">
        <v>418.77</v>
      </c>
      <c r="V59">
        <v>11.1236</v>
      </c>
      <c r="W59">
        <v>44.31</v>
      </c>
      <c r="X59">
        <v>148.30000000000001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49.374991999999999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83.664000000000001</v>
      </c>
      <c r="AM59">
        <v>0</v>
      </c>
      <c r="AN59">
        <v>1.1261890000000001</v>
      </c>
      <c r="AO59">
        <v>0</v>
      </c>
      <c r="AP59">
        <v>10.119899999999999</v>
      </c>
      <c r="AQ59">
        <v>0</v>
      </c>
      <c r="AR59">
        <v>34.223999999999997</v>
      </c>
      <c r="AS59">
        <v>35.154834000000001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2968.6884920000002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614.52909999999997</v>
      </c>
      <c r="L60">
        <v>423.08859999999999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22.63</v>
      </c>
      <c r="R60">
        <v>22.45</v>
      </c>
      <c r="S60">
        <v>27.638981000000001</v>
      </c>
      <c r="T60">
        <v>3.09</v>
      </c>
      <c r="U60">
        <v>418.77</v>
      </c>
      <c r="V60">
        <v>11.1236</v>
      </c>
      <c r="W60">
        <v>44.31</v>
      </c>
      <c r="X60">
        <v>148.30000000000001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49.374991999999999</v>
      </c>
      <c r="AH60">
        <v>179.96245400000001</v>
      </c>
      <c r="AI60">
        <v>4.2720909999999996</v>
      </c>
      <c r="AJ60">
        <v>0</v>
      </c>
      <c r="AK60">
        <v>67.990881999999999</v>
      </c>
      <c r="AL60">
        <v>83.664000000000001</v>
      </c>
      <c r="AM60">
        <v>0</v>
      </c>
      <c r="AN60">
        <v>1.1261890000000001</v>
      </c>
      <c r="AO60">
        <v>0</v>
      </c>
      <c r="AP60">
        <v>10.119899999999999</v>
      </c>
      <c r="AQ60">
        <v>0</v>
      </c>
      <c r="AR60">
        <v>34.223999999999997</v>
      </c>
      <c r="AS60">
        <v>35.154834000000001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2970.4036440000004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614.52909999999997</v>
      </c>
      <c r="L61">
        <v>435.08859999999999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22.63</v>
      </c>
      <c r="R61">
        <v>22.45</v>
      </c>
      <c r="S61">
        <v>27.638981000000001</v>
      </c>
      <c r="T61">
        <v>3.09</v>
      </c>
      <c r="U61">
        <v>418.77</v>
      </c>
      <c r="V61">
        <v>10.340534</v>
      </c>
      <c r="W61">
        <v>44.31</v>
      </c>
      <c r="X61">
        <v>148.30000000000001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49.374991999999999</v>
      </c>
      <c r="AH61">
        <v>179.96245400000001</v>
      </c>
      <c r="AI61">
        <v>4.2720909999999996</v>
      </c>
      <c r="AJ61">
        <v>0</v>
      </c>
      <c r="AK61">
        <v>67.990881999999999</v>
      </c>
      <c r="AL61">
        <v>83.664000000000001</v>
      </c>
      <c r="AM61">
        <v>5.5501139999999998</v>
      </c>
      <c r="AN61">
        <v>1.1261890000000001</v>
      </c>
      <c r="AO61">
        <v>0</v>
      </c>
      <c r="AP61">
        <v>10.119899999999999</v>
      </c>
      <c r="AQ61">
        <v>0</v>
      </c>
      <c r="AR61">
        <v>34.223999999999997</v>
      </c>
      <c r="AS61">
        <v>35.154834000000001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8.9000640000000004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2986.7959530000007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624.52909999999997</v>
      </c>
      <c r="L62">
        <v>435.08859999999999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22.63</v>
      </c>
      <c r="R62">
        <v>22.45</v>
      </c>
      <c r="S62">
        <v>27.638981000000001</v>
      </c>
      <c r="T62">
        <v>3.09</v>
      </c>
      <c r="U62">
        <v>418.77</v>
      </c>
      <c r="V62">
        <v>10.340534</v>
      </c>
      <c r="W62">
        <v>44.31</v>
      </c>
      <c r="X62">
        <v>148.30000000000001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49.374991999999999</v>
      </c>
      <c r="AH62">
        <v>179.96245400000001</v>
      </c>
      <c r="AI62">
        <v>4.2720909999999996</v>
      </c>
      <c r="AJ62">
        <v>0</v>
      </c>
      <c r="AK62">
        <v>67.990881999999999</v>
      </c>
      <c r="AL62">
        <v>83.664000000000001</v>
      </c>
      <c r="AM62">
        <v>5.5501139999999998</v>
      </c>
      <c r="AN62">
        <v>1.1261890000000001</v>
      </c>
      <c r="AO62">
        <v>0</v>
      </c>
      <c r="AP62">
        <v>10.119899999999999</v>
      </c>
      <c r="AQ62">
        <v>0</v>
      </c>
      <c r="AR62">
        <v>34.223999999999997</v>
      </c>
      <c r="AS62">
        <v>35.154834000000001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2997.1706920000001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680.91578200000004</v>
      </c>
      <c r="L63">
        <v>435.08859999999999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22.63</v>
      </c>
      <c r="R63">
        <v>22.45</v>
      </c>
      <c r="S63">
        <v>27.638981000000001</v>
      </c>
      <c r="T63">
        <v>3.09</v>
      </c>
      <c r="U63">
        <v>418.77</v>
      </c>
      <c r="V63">
        <v>10.340534</v>
      </c>
      <c r="W63">
        <v>44.31</v>
      </c>
      <c r="X63">
        <v>148.30000000000001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49.374991999999999</v>
      </c>
      <c r="AH63">
        <v>179.96245400000001</v>
      </c>
      <c r="AI63">
        <v>18.308964</v>
      </c>
      <c r="AJ63">
        <v>0</v>
      </c>
      <c r="AK63">
        <v>67.990881999999999</v>
      </c>
      <c r="AL63">
        <v>83.664000000000001</v>
      </c>
      <c r="AM63">
        <v>5.5501139999999998</v>
      </c>
      <c r="AN63">
        <v>1.1261890000000001</v>
      </c>
      <c r="AO63">
        <v>0</v>
      </c>
      <c r="AP63">
        <v>2.4339</v>
      </c>
      <c r="AQ63">
        <v>0</v>
      </c>
      <c r="AR63">
        <v>34.223999999999997</v>
      </c>
      <c r="AS63">
        <v>35.154834000000001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3059.9082470000003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435.08859999999999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22.45</v>
      </c>
      <c r="S64">
        <v>27.638981000000001</v>
      </c>
      <c r="T64">
        <v>3.09</v>
      </c>
      <c r="U64">
        <v>418.77</v>
      </c>
      <c r="V64">
        <v>10.340534</v>
      </c>
      <c r="W64">
        <v>44.31</v>
      </c>
      <c r="X64">
        <v>148.30000000000001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49.374991999999999</v>
      </c>
      <c r="AH64">
        <v>179.96245400000001</v>
      </c>
      <c r="AI64">
        <v>18.308964</v>
      </c>
      <c r="AJ64">
        <v>0</v>
      </c>
      <c r="AK64">
        <v>67.990881999999999</v>
      </c>
      <c r="AL64">
        <v>83.664000000000001</v>
      </c>
      <c r="AM64">
        <v>5.5501139999999998</v>
      </c>
      <c r="AN64">
        <v>1.1261890000000001</v>
      </c>
      <c r="AO64">
        <v>0</v>
      </c>
      <c r="AP64">
        <v>2.4339</v>
      </c>
      <c r="AQ64">
        <v>0</v>
      </c>
      <c r="AR64">
        <v>34.223999999999997</v>
      </c>
      <c r="AS64">
        <v>35.154834000000001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3067.708412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465.44979999999998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22.45</v>
      </c>
      <c r="S65">
        <v>27.638981000000001</v>
      </c>
      <c r="T65">
        <v>3.09</v>
      </c>
      <c r="U65">
        <v>418.77</v>
      </c>
      <c r="V65">
        <v>11.440534</v>
      </c>
      <c r="W65">
        <v>44.31</v>
      </c>
      <c r="X65">
        <v>148.30000000000001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49.374991999999999</v>
      </c>
      <c r="AH65">
        <v>179.96245400000001</v>
      </c>
      <c r="AI65">
        <v>18.308964</v>
      </c>
      <c r="AJ65">
        <v>0</v>
      </c>
      <c r="AK65">
        <v>67.990881999999999</v>
      </c>
      <c r="AL65">
        <v>79.376220000000004</v>
      </c>
      <c r="AM65">
        <v>5.5501139999999998</v>
      </c>
      <c r="AN65">
        <v>1.1261890000000001</v>
      </c>
      <c r="AO65">
        <v>0</v>
      </c>
      <c r="AP65">
        <v>10.119899999999999</v>
      </c>
      <c r="AQ65">
        <v>0</v>
      </c>
      <c r="AR65">
        <v>34.223999999999997</v>
      </c>
      <c r="AS65">
        <v>35.154834000000001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3102.5678320000002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465.44979999999998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22.45</v>
      </c>
      <c r="S66">
        <v>27.638981000000001</v>
      </c>
      <c r="T66">
        <v>3.09</v>
      </c>
      <c r="U66">
        <v>418.77</v>
      </c>
      <c r="V66">
        <v>11.440534</v>
      </c>
      <c r="W66">
        <v>44.31</v>
      </c>
      <c r="X66">
        <v>148.30000000000001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49.374991999999999</v>
      </c>
      <c r="AH66">
        <v>179.96245400000001</v>
      </c>
      <c r="AI66">
        <v>18.308964</v>
      </c>
      <c r="AJ66">
        <v>0</v>
      </c>
      <c r="AK66">
        <v>67.990881999999999</v>
      </c>
      <c r="AL66">
        <v>79.376220000000004</v>
      </c>
      <c r="AM66">
        <v>6.1844130000000002</v>
      </c>
      <c r="AN66">
        <v>1.1261890000000001</v>
      </c>
      <c r="AO66">
        <v>0</v>
      </c>
      <c r="AP66">
        <v>10.119899999999999</v>
      </c>
      <c r="AQ66">
        <v>0</v>
      </c>
      <c r="AR66">
        <v>34.223999999999997</v>
      </c>
      <c r="AS66">
        <v>35.154834000000001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3103.202131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465.44979999999998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22.45</v>
      </c>
      <c r="S67">
        <v>27.638981000000001</v>
      </c>
      <c r="T67">
        <v>3.09</v>
      </c>
      <c r="U67">
        <v>418.77</v>
      </c>
      <c r="V67">
        <v>11.440534</v>
      </c>
      <c r="W67">
        <v>44.31</v>
      </c>
      <c r="X67">
        <v>148.30000000000001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49.374991999999999</v>
      </c>
      <c r="AH67">
        <v>179.96245400000001</v>
      </c>
      <c r="AI67">
        <v>18.308964</v>
      </c>
      <c r="AJ67">
        <v>0</v>
      </c>
      <c r="AK67">
        <v>67.990881999999999</v>
      </c>
      <c r="AL67">
        <v>79.376220000000004</v>
      </c>
      <c r="AM67">
        <v>6.1844130000000002</v>
      </c>
      <c r="AN67">
        <v>1.1261890000000001</v>
      </c>
      <c r="AO67">
        <v>0</v>
      </c>
      <c r="AP67">
        <v>3.0743999999999998</v>
      </c>
      <c r="AQ67">
        <v>0</v>
      </c>
      <c r="AR67">
        <v>34.223999999999997</v>
      </c>
      <c r="AS67">
        <v>35.154834000000001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3096.1566309999998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465.44979999999998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22.45</v>
      </c>
      <c r="S68">
        <v>27.638981000000001</v>
      </c>
      <c r="T68">
        <v>3.09</v>
      </c>
      <c r="U68">
        <v>418.77</v>
      </c>
      <c r="V68">
        <v>11.440534</v>
      </c>
      <c r="W68">
        <v>44.31</v>
      </c>
      <c r="X68">
        <v>148.30000000000001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49.374991999999999</v>
      </c>
      <c r="AH68">
        <v>179.96245400000001</v>
      </c>
      <c r="AI68">
        <v>18.308964</v>
      </c>
      <c r="AJ68">
        <v>0</v>
      </c>
      <c r="AK68">
        <v>67.990881999999999</v>
      </c>
      <c r="AL68">
        <v>79.376220000000004</v>
      </c>
      <c r="AM68">
        <v>5.5501139999999998</v>
      </c>
      <c r="AN68">
        <v>1.1261890000000001</v>
      </c>
      <c r="AO68">
        <v>0</v>
      </c>
      <c r="AP68">
        <v>3.0743999999999998</v>
      </c>
      <c r="AQ68">
        <v>0</v>
      </c>
      <c r="AR68">
        <v>34.223999999999997</v>
      </c>
      <c r="AS68">
        <v>35.154834000000001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3095.522332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465.44979999999998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22.45</v>
      </c>
      <c r="S69">
        <v>27.638981000000001</v>
      </c>
      <c r="T69">
        <v>3.09</v>
      </c>
      <c r="U69">
        <v>418.77</v>
      </c>
      <c r="V69">
        <v>11.440534</v>
      </c>
      <c r="W69">
        <v>44.31</v>
      </c>
      <c r="X69">
        <v>148.30000000000001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49.374991999999999</v>
      </c>
      <c r="AH69">
        <v>179.96245400000001</v>
      </c>
      <c r="AI69">
        <v>18.308964</v>
      </c>
      <c r="AJ69">
        <v>0</v>
      </c>
      <c r="AK69">
        <v>67.990881999999999</v>
      </c>
      <c r="AL69">
        <v>79.376220000000004</v>
      </c>
      <c r="AM69">
        <v>12.527402</v>
      </c>
      <c r="AN69">
        <v>1.1261890000000001</v>
      </c>
      <c r="AO69">
        <v>0</v>
      </c>
      <c r="AP69">
        <v>3.0743999999999998</v>
      </c>
      <c r="AQ69">
        <v>0</v>
      </c>
      <c r="AR69">
        <v>34.223999999999997</v>
      </c>
      <c r="AS69">
        <v>35.154834000000001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3102.49962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465.44979999999998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22.45</v>
      </c>
      <c r="S70">
        <v>27.638981000000001</v>
      </c>
      <c r="T70">
        <v>3.09</v>
      </c>
      <c r="U70">
        <v>418.77</v>
      </c>
      <c r="V70">
        <v>11.440534</v>
      </c>
      <c r="W70">
        <v>44.31</v>
      </c>
      <c r="X70">
        <v>148.30000000000001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49.374991999999999</v>
      </c>
      <c r="AH70">
        <v>179.96245400000001</v>
      </c>
      <c r="AI70">
        <v>18.308964</v>
      </c>
      <c r="AJ70">
        <v>0</v>
      </c>
      <c r="AK70">
        <v>67.990881999999999</v>
      </c>
      <c r="AL70">
        <v>79.376220000000004</v>
      </c>
      <c r="AM70">
        <v>12.527402</v>
      </c>
      <c r="AN70">
        <v>1.1261890000000001</v>
      </c>
      <c r="AO70">
        <v>0</v>
      </c>
      <c r="AP70">
        <v>3.0743999999999998</v>
      </c>
      <c r="AQ70">
        <v>0</v>
      </c>
      <c r="AR70">
        <v>34.223999999999997</v>
      </c>
      <c r="AS70">
        <v>35.154834000000001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3102.49962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467.44979999999998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22.45</v>
      </c>
      <c r="S71">
        <v>27.638981000000001</v>
      </c>
      <c r="T71">
        <v>3.09</v>
      </c>
      <c r="U71">
        <v>418.77</v>
      </c>
      <c r="V71">
        <v>11.440534</v>
      </c>
      <c r="W71">
        <v>44.31</v>
      </c>
      <c r="X71">
        <v>148.30000000000001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49.374991999999999</v>
      </c>
      <c r="AH71">
        <v>179.96245400000001</v>
      </c>
      <c r="AI71">
        <v>18.308964</v>
      </c>
      <c r="AJ71">
        <v>0</v>
      </c>
      <c r="AK71">
        <v>67.990881999999999</v>
      </c>
      <c r="AL71">
        <v>79.376220000000004</v>
      </c>
      <c r="AM71">
        <v>12.527402</v>
      </c>
      <c r="AN71">
        <v>1.1261890000000001</v>
      </c>
      <c r="AO71">
        <v>0</v>
      </c>
      <c r="AP71">
        <v>4.9958999999999998</v>
      </c>
      <c r="AQ71">
        <v>0</v>
      </c>
      <c r="AR71">
        <v>34.223999999999997</v>
      </c>
      <c r="AS71">
        <v>35.154834000000001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3106.42112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467.44979999999998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22.45</v>
      </c>
      <c r="S72">
        <v>27.638981000000001</v>
      </c>
      <c r="T72">
        <v>3.09</v>
      </c>
      <c r="U72">
        <v>418.77</v>
      </c>
      <c r="V72">
        <v>11.440534</v>
      </c>
      <c r="W72">
        <v>44.31</v>
      </c>
      <c r="X72">
        <v>148.30000000000001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49.374991999999999</v>
      </c>
      <c r="AH72">
        <v>179.96245400000001</v>
      </c>
      <c r="AI72">
        <v>18.308964</v>
      </c>
      <c r="AJ72">
        <v>0</v>
      </c>
      <c r="AK72">
        <v>67.990881999999999</v>
      </c>
      <c r="AL72">
        <v>79.376220000000004</v>
      </c>
      <c r="AM72">
        <v>12.527402</v>
      </c>
      <c r="AN72">
        <v>1.1261890000000001</v>
      </c>
      <c r="AO72">
        <v>0</v>
      </c>
      <c r="AP72">
        <v>4.9958999999999998</v>
      </c>
      <c r="AQ72">
        <v>0</v>
      </c>
      <c r="AR72">
        <v>34.223999999999997</v>
      </c>
      <c r="AS72">
        <v>35.154834000000001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3106.42112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467.44979999999998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22.45</v>
      </c>
      <c r="S73">
        <v>27.638981000000001</v>
      </c>
      <c r="T73">
        <v>3.09</v>
      </c>
      <c r="U73">
        <v>418.77</v>
      </c>
      <c r="V73">
        <v>11.440534</v>
      </c>
      <c r="W73">
        <v>44.31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49.374991999999999</v>
      </c>
      <c r="AH73">
        <v>179.96245400000001</v>
      </c>
      <c r="AI73">
        <v>18.308964</v>
      </c>
      <c r="AJ73">
        <v>0</v>
      </c>
      <c r="AK73">
        <v>67.990881999999999</v>
      </c>
      <c r="AL73">
        <v>79.376220000000004</v>
      </c>
      <c r="AM73">
        <v>18.800616999999999</v>
      </c>
      <c r="AN73">
        <v>1.1261890000000001</v>
      </c>
      <c r="AO73">
        <v>0</v>
      </c>
      <c r="AP73">
        <v>4.9958999999999998</v>
      </c>
      <c r="AQ73">
        <v>0</v>
      </c>
      <c r="AR73">
        <v>34.223999999999997</v>
      </c>
      <c r="AS73">
        <v>35.154834000000001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3112.6943349999997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467.44979999999998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22.45</v>
      </c>
      <c r="S74">
        <v>27.638981000000001</v>
      </c>
      <c r="T74">
        <v>3.09</v>
      </c>
      <c r="U74">
        <v>418.77</v>
      </c>
      <c r="V74">
        <v>11.440534</v>
      </c>
      <c r="W74">
        <v>44.31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49.374991999999999</v>
      </c>
      <c r="AH74">
        <v>179.96245400000001</v>
      </c>
      <c r="AI74">
        <v>18.308964</v>
      </c>
      <c r="AJ74">
        <v>0</v>
      </c>
      <c r="AK74">
        <v>67.990881999999999</v>
      </c>
      <c r="AL74">
        <v>79.376220000000004</v>
      </c>
      <c r="AM74">
        <v>18.800616999999999</v>
      </c>
      <c r="AN74">
        <v>1.1261890000000001</v>
      </c>
      <c r="AO74">
        <v>0</v>
      </c>
      <c r="AP74">
        <v>4.9958999999999998</v>
      </c>
      <c r="AQ74">
        <v>10.438252</v>
      </c>
      <c r="AR74">
        <v>34.223999999999997</v>
      </c>
      <c r="AS74">
        <v>35.154834000000001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3123.1325869999996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467.44979999999998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22.45</v>
      </c>
      <c r="S75">
        <v>27.638981000000001</v>
      </c>
      <c r="T75">
        <v>3.09</v>
      </c>
      <c r="U75">
        <v>418.77</v>
      </c>
      <c r="V75">
        <v>11.440534</v>
      </c>
      <c r="W75">
        <v>44.31</v>
      </c>
      <c r="X75">
        <v>148.30000000000001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49.374991999999999</v>
      </c>
      <c r="AH75">
        <v>179.96245400000001</v>
      </c>
      <c r="AI75">
        <v>18.308964</v>
      </c>
      <c r="AJ75">
        <v>0</v>
      </c>
      <c r="AK75">
        <v>67.990881999999999</v>
      </c>
      <c r="AL75">
        <v>79.376220000000004</v>
      </c>
      <c r="AM75">
        <v>18.800616999999999</v>
      </c>
      <c r="AN75">
        <v>1.1261890000000001</v>
      </c>
      <c r="AO75">
        <v>0</v>
      </c>
      <c r="AP75">
        <v>4.9958999999999998</v>
      </c>
      <c r="AQ75">
        <v>20.876503</v>
      </c>
      <c r="AR75">
        <v>34.223999999999997</v>
      </c>
      <c r="AS75">
        <v>35.154834000000001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3144.4548719999993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416.44979999999998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22.45</v>
      </c>
      <c r="S76">
        <v>27.638981000000001</v>
      </c>
      <c r="T76">
        <v>3.09</v>
      </c>
      <c r="U76">
        <v>418.77</v>
      </c>
      <c r="V76">
        <v>11.440534</v>
      </c>
      <c r="W76">
        <v>44.31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49.374991999999999</v>
      </c>
      <c r="AH76">
        <v>179.96245400000001</v>
      </c>
      <c r="AI76">
        <v>18.308964</v>
      </c>
      <c r="AJ76">
        <v>0</v>
      </c>
      <c r="AK76">
        <v>67.990881999999999</v>
      </c>
      <c r="AL76">
        <v>79.376220000000004</v>
      </c>
      <c r="AM76">
        <v>18.800616999999999</v>
      </c>
      <c r="AN76">
        <v>1.1261890000000001</v>
      </c>
      <c r="AO76">
        <v>0</v>
      </c>
      <c r="AP76">
        <v>4.9958999999999998</v>
      </c>
      <c r="AQ76">
        <v>31.314755000000002</v>
      </c>
      <c r="AR76">
        <v>34.223999999999997</v>
      </c>
      <c r="AS76">
        <v>35.154834000000001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3114.7771579999994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688.41594699999996</v>
      </c>
      <c r="L77">
        <v>401.44979999999998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22.45</v>
      </c>
      <c r="S77">
        <v>27.638981000000001</v>
      </c>
      <c r="T77">
        <v>3.09</v>
      </c>
      <c r="U77">
        <v>418.77</v>
      </c>
      <c r="V77">
        <v>11.440534</v>
      </c>
      <c r="W77">
        <v>44.31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49.374991999999999</v>
      </c>
      <c r="AH77">
        <v>179.96245400000001</v>
      </c>
      <c r="AI77">
        <v>18.308964</v>
      </c>
      <c r="AJ77">
        <v>0</v>
      </c>
      <c r="AK77">
        <v>67.990881999999999</v>
      </c>
      <c r="AL77">
        <v>79.376220000000004</v>
      </c>
      <c r="AM77">
        <v>18.800616999999999</v>
      </c>
      <c r="AN77">
        <v>1.1261890000000001</v>
      </c>
      <c r="AO77">
        <v>0</v>
      </c>
      <c r="AP77">
        <v>4.3554000000000004</v>
      </c>
      <c r="AQ77">
        <v>41.753005999999999</v>
      </c>
      <c r="AR77">
        <v>33.671999999999997</v>
      </c>
      <c r="AS77">
        <v>35.154834000000001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3118.5218209999994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395.44979999999998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22.45</v>
      </c>
      <c r="S78">
        <v>27.638981000000001</v>
      </c>
      <c r="T78">
        <v>3.09</v>
      </c>
      <c r="U78">
        <v>418.77</v>
      </c>
      <c r="V78">
        <v>11.440534</v>
      </c>
      <c r="W78">
        <v>44.31</v>
      </c>
      <c r="X78">
        <v>148.30000000000001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49.374991999999999</v>
      </c>
      <c r="AH78">
        <v>182.023944</v>
      </c>
      <c r="AI78">
        <v>21.360458000000001</v>
      </c>
      <c r="AJ78">
        <v>0</v>
      </c>
      <c r="AK78">
        <v>67.990881999999999</v>
      </c>
      <c r="AL78">
        <v>83.664000000000001</v>
      </c>
      <c r="AM78">
        <v>18.800616999999999</v>
      </c>
      <c r="AN78">
        <v>1.1261890000000001</v>
      </c>
      <c r="AO78">
        <v>0</v>
      </c>
      <c r="AP78">
        <v>4.3554000000000004</v>
      </c>
      <c r="AQ78">
        <v>41.753005999999999</v>
      </c>
      <c r="AR78">
        <v>33.671999999999997</v>
      </c>
      <c r="AS78">
        <v>38.350727999999997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3127.4463079999991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375.44979999999998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22.45</v>
      </c>
      <c r="S79">
        <v>27.638981000000001</v>
      </c>
      <c r="T79">
        <v>3.09</v>
      </c>
      <c r="U79">
        <v>418.77</v>
      </c>
      <c r="V79">
        <v>11.440534</v>
      </c>
      <c r="W79">
        <v>44.31</v>
      </c>
      <c r="X79">
        <v>148.30000000000001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49.374991999999999</v>
      </c>
      <c r="AH79">
        <v>182.023944</v>
      </c>
      <c r="AI79">
        <v>39.193389000000003</v>
      </c>
      <c r="AJ79">
        <v>0</v>
      </c>
      <c r="AK79">
        <v>67.990881999999999</v>
      </c>
      <c r="AL79">
        <v>83.664000000000001</v>
      </c>
      <c r="AM79">
        <v>18.800616999999999</v>
      </c>
      <c r="AN79">
        <v>1.1261890000000001</v>
      </c>
      <c r="AO79">
        <v>0</v>
      </c>
      <c r="AP79">
        <v>10.119899999999999</v>
      </c>
      <c r="AQ79">
        <v>41.753005999999999</v>
      </c>
      <c r="AR79">
        <v>33.671999999999997</v>
      </c>
      <c r="AS79">
        <v>38.350727999999997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3131.0437389999993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380.44979999999998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22.45</v>
      </c>
      <c r="S80">
        <v>27.638981000000001</v>
      </c>
      <c r="T80">
        <v>3.09</v>
      </c>
      <c r="U80">
        <v>418.77</v>
      </c>
      <c r="V80">
        <v>11.440534</v>
      </c>
      <c r="W80">
        <v>44.31</v>
      </c>
      <c r="X80">
        <v>148.30000000000001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49.374991999999999</v>
      </c>
      <c r="AH80">
        <v>182.023944</v>
      </c>
      <c r="AI80">
        <v>39.193389000000003</v>
      </c>
      <c r="AJ80">
        <v>0</v>
      </c>
      <c r="AK80">
        <v>67.990881999999999</v>
      </c>
      <c r="AL80">
        <v>83.664000000000001</v>
      </c>
      <c r="AM80">
        <v>18.800616999999999</v>
      </c>
      <c r="AN80">
        <v>1.1261890000000001</v>
      </c>
      <c r="AO80">
        <v>0</v>
      </c>
      <c r="AP80">
        <v>10.119899999999999</v>
      </c>
      <c r="AQ80">
        <v>41.753005999999999</v>
      </c>
      <c r="AR80">
        <v>33.671999999999997</v>
      </c>
      <c r="AS80">
        <v>38.350727999999997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3136.0437389999993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396.44979999999998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22.45</v>
      </c>
      <c r="S81">
        <v>27.638981000000001</v>
      </c>
      <c r="T81">
        <v>3.09</v>
      </c>
      <c r="U81">
        <v>418.77</v>
      </c>
      <c r="V81">
        <v>11.440534</v>
      </c>
      <c r="W81">
        <v>44.31</v>
      </c>
      <c r="X81">
        <v>148.30000000000001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49.374991999999999</v>
      </c>
      <c r="AH81">
        <v>182.023944</v>
      </c>
      <c r="AI81">
        <v>39.193389000000003</v>
      </c>
      <c r="AJ81">
        <v>0</v>
      </c>
      <c r="AK81">
        <v>67.990881999999999</v>
      </c>
      <c r="AL81">
        <v>83.664000000000001</v>
      </c>
      <c r="AM81">
        <v>18.800616999999999</v>
      </c>
      <c r="AN81">
        <v>1.1261890000000001</v>
      </c>
      <c r="AO81">
        <v>0</v>
      </c>
      <c r="AP81">
        <v>4.3554000000000004</v>
      </c>
      <c r="AQ81">
        <v>41.753005999999999</v>
      </c>
      <c r="AR81">
        <v>33.671999999999997</v>
      </c>
      <c r="AS81">
        <v>38.350727999999997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3146.2792389999991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406.44979999999998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22.45</v>
      </c>
      <c r="S82">
        <v>27.638981000000001</v>
      </c>
      <c r="T82">
        <v>3.09</v>
      </c>
      <c r="U82">
        <v>418.77</v>
      </c>
      <c r="V82">
        <v>11.440534</v>
      </c>
      <c r="W82">
        <v>44.31</v>
      </c>
      <c r="X82">
        <v>148.30000000000001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49.374991999999999</v>
      </c>
      <c r="AH82">
        <v>182.023944</v>
      </c>
      <c r="AI82">
        <v>39.193389000000003</v>
      </c>
      <c r="AJ82">
        <v>0</v>
      </c>
      <c r="AK82">
        <v>67.990881999999999</v>
      </c>
      <c r="AL82">
        <v>83.664000000000001</v>
      </c>
      <c r="AM82">
        <v>18.800616999999999</v>
      </c>
      <c r="AN82">
        <v>1.1261890000000001</v>
      </c>
      <c r="AO82">
        <v>0</v>
      </c>
      <c r="AP82">
        <v>4.3554000000000004</v>
      </c>
      <c r="AQ82">
        <v>41.753005999999999</v>
      </c>
      <c r="AR82">
        <v>33.671999999999997</v>
      </c>
      <c r="AS82">
        <v>38.350727999999997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3156.2792389999991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396.44979999999998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22.45</v>
      </c>
      <c r="S83">
        <v>27.638981000000001</v>
      </c>
      <c r="T83">
        <v>3.09</v>
      </c>
      <c r="U83">
        <v>418.77</v>
      </c>
      <c r="V83">
        <v>11.440534</v>
      </c>
      <c r="W83">
        <v>44.31</v>
      </c>
      <c r="X83">
        <v>148.30000000000001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49.374991999999999</v>
      </c>
      <c r="AH83">
        <v>182.023944</v>
      </c>
      <c r="AI83">
        <v>39.193389000000003</v>
      </c>
      <c r="AJ83">
        <v>0</v>
      </c>
      <c r="AK83">
        <v>67.990881999999999</v>
      </c>
      <c r="AL83">
        <v>83.664000000000001</v>
      </c>
      <c r="AM83">
        <v>18.800616999999999</v>
      </c>
      <c r="AN83">
        <v>1.1261890000000001</v>
      </c>
      <c r="AO83">
        <v>0</v>
      </c>
      <c r="AP83">
        <v>4.3554000000000004</v>
      </c>
      <c r="AQ83">
        <v>41.753005999999999</v>
      </c>
      <c r="AR83">
        <v>33.671999999999997</v>
      </c>
      <c r="AS83">
        <v>38.350727999999997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3146.2792389999991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406.44979999999998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22.45</v>
      </c>
      <c r="S84">
        <v>27.638981000000001</v>
      </c>
      <c r="T84">
        <v>3.09</v>
      </c>
      <c r="U84">
        <v>418.77</v>
      </c>
      <c r="V84">
        <v>11.440534</v>
      </c>
      <c r="W84">
        <v>44.31</v>
      </c>
      <c r="X84">
        <v>148.30000000000001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49.374991999999999</v>
      </c>
      <c r="AH84">
        <v>182.023944</v>
      </c>
      <c r="AI84">
        <v>39.193389000000003</v>
      </c>
      <c r="AJ84">
        <v>0</v>
      </c>
      <c r="AK84">
        <v>67.990881999999999</v>
      </c>
      <c r="AL84">
        <v>79.376220000000004</v>
      </c>
      <c r="AM84">
        <v>18.800616999999999</v>
      </c>
      <c r="AN84">
        <v>1.1261890000000001</v>
      </c>
      <c r="AO84">
        <v>0</v>
      </c>
      <c r="AP84">
        <v>4.3554000000000004</v>
      </c>
      <c r="AQ84">
        <v>41.753005999999999</v>
      </c>
      <c r="AR84">
        <v>33.671999999999997</v>
      </c>
      <c r="AS84">
        <v>38.350727999999997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3151.9914589999989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411.44979999999998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22.45</v>
      </c>
      <c r="S85">
        <v>27.638981000000001</v>
      </c>
      <c r="T85">
        <v>3.09</v>
      </c>
      <c r="U85">
        <v>418.77</v>
      </c>
      <c r="V85">
        <v>11.440534</v>
      </c>
      <c r="W85">
        <v>44.31</v>
      </c>
      <c r="X85">
        <v>148.30000000000001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49.374991999999999</v>
      </c>
      <c r="AH85">
        <v>182.023944</v>
      </c>
      <c r="AI85">
        <v>21.360458000000001</v>
      </c>
      <c r="AJ85">
        <v>0</v>
      </c>
      <c r="AK85">
        <v>67.990881999999999</v>
      </c>
      <c r="AL85">
        <v>79.376220000000004</v>
      </c>
      <c r="AM85">
        <v>18.800616999999999</v>
      </c>
      <c r="AN85">
        <v>1.1261890000000001</v>
      </c>
      <c r="AO85">
        <v>0</v>
      </c>
      <c r="AP85">
        <v>5.3802000000000003</v>
      </c>
      <c r="AQ85">
        <v>41.753005999999999</v>
      </c>
      <c r="AR85">
        <v>33.671999999999997</v>
      </c>
      <c r="AS85">
        <v>38.350727999999997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3140.1833279999992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422.44979999999998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22.45</v>
      </c>
      <c r="S86">
        <v>27.638981000000001</v>
      </c>
      <c r="T86">
        <v>3.09</v>
      </c>
      <c r="U86">
        <v>418.77</v>
      </c>
      <c r="V86">
        <v>11.440534</v>
      </c>
      <c r="W86">
        <v>44.31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49.374991999999999</v>
      </c>
      <c r="AH86">
        <v>179.96245400000001</v>
      </c>
      <c r="AI86">
        <v>18.308964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1.1261890000000001</v>
      </c>
      <c r="AO86">
        <v>0</v>
      </c>
      <c r="AP86">
        <v>5.3802000000000003</v>
      </c>
      <c r="AQ86">
        <v>41.753005999999999</v>
      </c>
      <c r="AR86">
        <v>33.671999999999997</v>
      </c>
      <c r="AS86">
        <v>33.556887000000003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3138.9486739999998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427.44979999999998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22.45</v>
      </c>
      <c r="S87">
        <v>27.638981000000001</v>
      </c>
      <c r="T87">
        <v>3.09</v>
      </c>
      <c r="U87">
        <v>418.77</v>
      </c>
      <c r="V87">
        <v>11.440534</v>
      </c>
      <c r="W87">
        <v>44.31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49.374991999999999</v>
      </c>
      <c r="AH87">
        <v>179.96245400000001</v>
      </c>
      <c r="AI87">
        <v>18.308964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1.1261890000000001</v>
      </c>
      <c r="AO87">
        <v>0</v>
      </c>
      <c r="AP87">
        <v>5.3802000000000003</v>
      </c>
      <c r="AQ87">
        <v>41.753005999999999</v>
      </c>
      <c r="AR87">
        <v>33.671999999999997</v>
      </c>
      <c r="AS87">
        <v>33.556887000000003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3143.9486739999998</v>
      </c>
    </row>
    <row r="88" spans="1:117">
      <c r="A88" t="s">
        <v>130</v>
      </c>
      <c r="B88">
        <v>0</v>
      </c>
      <c r="C88">
        <v>0</v>
      </c>
      <c r="D88">
        <v>11.9176</v>
      </c>
      <c r="E88">
        <v>0</v>
      </c>
      <c r="F88">
        <v>0</v>
      </c>
      <c r="G88">
        <v>19.325199999999999</v>
      </c>
      <c r="H88">
        <v>0</v>
      </c>
      <c r="I88">
        <v>0</v>
      </c>
      <c r="J88">
        <v>0</v>
      </c>
      <c r="K88">
        <v>688.41594699999996</v>
      </c>
      <c r="L88">
        <v>467.44979999999998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22.45</v>
      </c>
      <c r="S88">
        <v>27.638981000000001</v>
      </c>
      <c r="T88">
        <v>3.09</v>
      </c>
      <c r="U88">
        <v>418.77</v>
      </c>
      <c r="V88">
        <v>11.440534</v>
      </c>
      <c r="W88">
        <v>44.31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49.374991999999999</v>
      </c>
      <c r="AH88">
        <v>179.96245400000001</v>
      </c>
      <c r="AI88">
        <v>18.308964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1.1261890000000001</v>
      </c>
      <c r="AO88">
        <v>0</v>
      </c>
      <c r="AP88">
        <v>5.3802000000000003</v>
      </c>
      <c r="AQ88">
        <v>41.753005999999999</v>
      </c>
      <c r="AR88">
        <v>33.671999999999997</v>
      </c>
      <c r="AS88">
        <v>33.556887000000003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3215.1914739999997</v>
      </c>
    </row>
    <row r="89" spans="1:117">
      <c r="A89" t="s">
        <v>131</v>
      </c>
      <c r="B89">
        <v>0</v>
      </c>
      <c r="C89">
        <v>0</v>
      </c>
      <c r="D89">
        <v>11.9176</v>
      </c>
      <c r="E89">
        <v>0</v>
      </c>
      <c r="F89">
        <v>0</v>
      </c>
      <c r="G89">
        <v>60</v>
      </c>
      <c r="H89">
        <v>0</v>
      </c>
      <c r="I89">
        <v>0</v>
      </c>
      <c r="J89">
        <v>0</v>
      </c>
      <c r="K89">
        <v>688.41594699999996</v>
      </c>
      <c r="L89">
        <v>467.44979999999998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22.45</v>
      </c>
      <c r="S89">
        <v>27.638981000000001</v>
      </c>
      <c r="T89">
        <v>3.09</v>
      </c>
      <c r="U89">
        <v>418.77</v>
      </c>
      <c r="V89">
        <v>11.440534</v>
      </c>
      <c r="W89">
        <v>44.31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49.374991999999999</v>
      </c>
      <c r="AH89">
        <v>179.96245400000001</v>
      </c>
      <c r="AI89">
        <v>18.308964</v>
      </c>
      <c r="AJ89">
        <v>0</v>
      </c>
      <c r="AK89">
        <v>67.990881999999999</v>
      </c>
      <c r="AL89">
        <v>78.435000000000002</v>
      </c>
      <c r="AM89">
        <v>18.800616999999999</v>
      </c>
      <c r="AN89">
        <v>1.1261890000000001</v>
      </c>
      <c r="AO89">
        <v>0</v>
      </c>
      <c r="AP89">
        <v>5.3802000000000003</v>
      </c>
      <c r="AQ89">
        <v>41.753005999999999</v>
      </c>
      <c r="AR89">
        <v>33.671999999999997</v>
      </c>
      <c r="AS89">
        <v>33.556887000000003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3254.9250539999994</v>
      </c>
    </row>
    <row r="90" spans="1:117">
      <c r="A90" t="s">
        <v>132</v>
      </c>
      <c r="B90">
        <v>0</v>
      </c>
      <c r="C90">
        <v>0</v>
      </c>
      <c r="D90">
        <v>31.9176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21</v>
      </c>
      <c r="K90">
        <v>688.41594699999996</v>
      </c>
      <c r="L90">
        <v>467.44979999999998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22.45</v>
      </c>
      <c r="S90">
        <v>27.638981000000001</v>
      </c>
      <c r="T90">
        <v>3.09</v>
      </c>
      <c r="U90">
        <v>418.77</v>
      </c>
      <c r="V90">
        <v>11.440534</v>
      </c>
      <c r="W90">
        <v>44.31</v>
      </c>
      <c r="X90">
        <v>148.30000000000001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49.374991999999999</v>
      </c>
      <c r="AH90">
        <v>182.023944</v>
      </c>
      <c r="AI90">
        <v>18.308964</v>
      </c>
      <c r="AJ90">
        <v>0</v>
      </c>
      <c r="AK90">
        <v>67.990881999999999</v>
      </c>
      <c r="AL90">
        <v>78.435000000000002</v>
      </c>
      <c r="AM90">
        <v>18.800616999999999</v>
      </c>
      <c r="AN90">
        <v>1.1261890000000001</v>
      </c>
      <c r="AO90">
        <v>0</v>
      </c>
      <c r="AP90">
        <v>4.3554000000000004</v>
      </c>
      <c r="AQ90">
        <v>41.753005999999999</v>
      </c>
      <c r="AR90">
        <v>33.671999999999997</v>
      </c>
      <c r="AS90">
        <v>38.350727999999997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3332.037652999999</v>
      </c>
    </row>
    <row r="91" spans="1:117">
      <c r="A91" t="s">
        <v>133</v>
      </c>
      <c r="B91">
        <v>0</v>
      </c>
      <c r="C91">
        <v>0</v>
      </c>
      <c r="D91">
        <v>33.447499999999998</v>
      </c>
      <c r="E91">
        <v>0</v>
      </c>
      <c r="F91">
        <v>0</v>
      </c>
      <c r="G91">
        <v>62.157842000000002</v>
      </c>
      <c r="H91">
        <v>0</v>
      </c>
      <c r="I91">
        <v>0</v>
      </c>
      <c r="J91">
        <v>63</v>
      </c>
      <c r="K91">
        <v>688.41594699999996</v>
      </c>
      <c r="L91">
        <v>467.44979999999998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22.45</v>
      </c>
      <c r="S91">
        <v>27.638981000000001</v>
      </c>
      <c r="T91">
        <v>3.09</v>
      </c>
      <c r="U91">
        <v>418.77</v>
      </c>
      <c r="V91">
        <v>11.440534</v>
      </c>
      <c r="W91">
        <v>44.31</v>
      </c>
      <c r="X91">
        <v>148.30000000000001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49.374991999999999</v>
      </c>
      <c r="AH91">
        <v>182.023944</v>
      </c>
      <c r="AI91">
        <v>18.308964</v>
      </c>
      <c r="AJ91">
        <v>0</v>
      </c>
      <c r="AK91">
        <v>67.990881999999999</v>
      </c>
      <c r="AL91">
        <v>78.435000000000002</v>
      </c>
      <c r="AM91">
        <v>18.800616999999999</v>
      </c>
      <c r="AN91">
        <v>1.1261890000000001</v>
      </c>
      <c r="AO91">
        <v>0</v>
      </c>
      <c r="AP91">
        <v>4.3554000000000004</v>
      </c>
      <c r="AQ91">
        <v>41.753005999999999</v>
      </c>
      <c r="AR91">
        <v>33.671999999999997</v>
      </c>
      <c r="AS91">
        <v>38.350727999999997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3360.1464739999988</v>
      </c>
    </row>
    <row r="92" spans="1:117">
      <c r="A92" t="s">
        <v>134</v>
      </c>
      <c r="B92">
        <v>0</v>
      </c>
      <c r="C92">
        <v>0</v>
      </c>
      <c r="D92">
        <v>33.447499999999998</v>
      </c>
      <c r="E92">
        <v>0</v>
      </c>
      <c r="F92">
        <v>0</v>
      </c>
      <c r="G92">
        <v>53.941400000000002</v>
      </c>
      <c r="H92">
        <v>0</v>
      </c>
      <c r="I92">
        <v>0</v>
      </c>
      <c r="J92">
        <v>68.789299999999997</v>
      </c>
      <c r="K92">
        <v>688.41594699999996</v>
      </c>
      <c r="L92">
        <v>467.44979999999998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22.45</v>
      </c>
      <c r="S92">
        <v>27.638981000000001</v>
      </c>
      <c r="T92">
        <v>3.09</v>
      </c>
      <c r="U92">
        <v>418.77</v>
      </c>
      <c r="V92">
        <v>11.440534</v>
      </c>
      <c r="W92">
        <v>44.31</v>
      </c>
      <c r="X92">
        <v>148.30000000000001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49.374991999999999</v>
      </c>
      <c r="AH92">
        <v>182.023944</v>
      </c>
      <c r="AI92">
        <v>18.308964</v>
      </c>
      <c r="AJ92">
        <v>0</v>
      </c>
      <c r="AK92">
        <v>67.990881999999999</v>
      </c>
      <c r="AL92">
        <v>78.435000000000002</v>
      </c>
      <c r="AM92">
        <v>18.800616999999999</v>
      </c>
      <c r="AN92">
        <v>1.1261890000000001</v>
      </c>
      <c r="AO92">
        <v>0</v>
      </c>
      <c r="AP92">
        <v>4.3554000000000004</v>
      </c>
      <c r="AQ92">
        <v>41.753005999999999</v>
      </c>
      <c r="AR92">
        <v>33.671999999999997</v>
      </c>
      <c r="AS92">
        <v>38.350727999999997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3357.7193319999992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95.578599999999994</v>
      </c>
      <c r="K93">
        <v>688.41594699999996</v>
      </c>
      <c r="L93">
        <v>467.44979999999998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22.45</v>
      </c>
      <c r="S93">
        <v>27.638981000000001</v>
      </c>
      <c r="T93">
        <v>3.09</v>
      </c>
      <c r="U93">
        <v>418.77</v>
      </c>
      <c r="V93">
        <v>11.440534</v>
      </c>
      <c r="W93">
        <v>44.31</v>
      </c>
      <c r="X93">
        <v>148.30000000000001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49.374991999999999</v>
      </c>
      <c r="AH93">
        <v>182.023944</v>
      </c>
      <c r="AI93">
        <v>18.308964</v>
      </c>
      <c r="AJ93">
        <v>0</v>
      </c>
      <c r="AK93">
        <v>67.990881999999999</v>
      </c>
      <c r="AL93">
        <v>78.435000000000002</v>
      </c>
      <c r="AM93">
        <v>18.800616999999999</v>
      </c>
      <c r="AN93">
        <v>1.1261890000000001</v>
      </c>
      <c r="AO93">
        <v>0</v>
      </c>
      <c r="AP93">
        <v>3.0743999999999998</v>
      </c>
      <c r="AQ93">
        <v>41.753005999999999</v>
      </c>
      <c r="AR93">
        <v>33.671999999999997</v>
      </c>
      <c r="AS93">
        <v>38.350727999999997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3421.6442299999985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467.44979999999998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22.45</v>
      </c>
      <c r="S94">
        <v>27.638981000000001</v>
      </c>
      <c r="T94">
        <v>3.09</v>
      </c>
      <c r="U94">
        <v>418.77</v>
      </c>
      <c r="V94">
        <v>11.440534</v>
      </c>
      <c r="W94">
        <v>44.31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49.374991999999999</v>
      </c>
      <c r="AH94">
        <v>179.96245400000001</v>
      </c>
      <c r="AI94">
        <v>18.308964</v>
      </c>
      <c r="AJ94">
        <v>0</v>
      </c>
      <c r="AK94">
        <v>67.990881999999999</v>
      </c>
      <c r="AL94">
        <v>78.435000000000002</v>
      </c>
      <c r="AM94">
        <v>18.800616999999999</v>
      </c>
      <c r="AN94">
        <v>1.1261890000000001</v>
      </c>
      <c r="AO94">
        <v>0</v>
      </c>
      <c r="AP94">
        <v>4.0991999999999997</v>
      </c>
      <c r="AQ94">
        <v>41.753005999999999</v>
      </c>
      <c r="AR94">
        <v>33.671999999999997</v>
      </c>
      <c r="AS94">
        <v>35.154834000000001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3419.2043809999996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467.44979999999998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22.45</v>
      </c>
      <c r="S95">
        <v>27.638981000000001</v>
      </c>
      <c r="T95">
        <v>3.09</v>
      </c>
      <c r="U95">
        <v>418.77</v>
      </c>
      <c r="V95">
        <v>11.440534</v>
      </c>
      <c r="W95">
        <v>44.31</v>
      </c>
      <c r="X95">
        <v>148.30000000000001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49.374991999999999</v>
      </c>
      <c r="AH95">
        <v>179.96245400000001</v>
      </c>
      <c r="AI95">
        <v>18.308964</v>
      </c>
      <c r="AJ95">
        <v>0</v>
      </c>
      <c r="AK95">
        <v>67.990881999999999</v>
      </c>
      <c r="AL95">
        <v>78.435000000000002</v>
      </c>
      <c r="AM95">
        <v>18.800616999999999</v>
      </c>
      <c r="AN95">
        <v>1.1261890000000001</v>
      </c>
      <c r="AO95">
        <v>0</v>
      </c>
      <c r="AP95">
        <v>4.0991999999999997</v>
      </c>
      <c r="AQ95">
        <v>41.753005999999999</v>
      </c>
      <c r="AR95">
        <v>33.671999999999997</v>
      </c>
      <c r="AS95">
        <v>35.154834000000001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3419.2043809999996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467.44979999999998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22.45</v>
      </c>
      <c r="S96">
        <v>27.638981000000001</v>
      </c>
      <c r="T96">
        <v>3.09</v>
      </c>
      <c r="U96">
        <v>418.77</v>
      </c>
      <c r="V96">
        <v>11.440534</v>
      </c>
      <c r="W96">
        <v>44.31</v>
      </c>
      <c r="X96">
        <v>148.30000000000001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49.374991999999999</v>
      </c>
      <c r="AH96">
        <v>179.96245400000001</v>
      </c>
      <c r="AI96">
        <v>18.308964</v>
      </c>
      <c r="AJ96">
        <v>0</v>
      </c>
      <c r="AK96">
        <v>67.990881999999999</v>
      </c>
      <c r="AL96">
        <v>78.435000000000002</v>
      </c>
      <c r="AM96">
        <v>18.800616999999999</v>
      </c>
      <c r="AN96">
        <v>1.1261890000000001</v>
      </c>
      <c r="AO96">
        <v>0</v>
      </c>
      <c r="AP96">
        <v>4.0991999999999997</v>
      </c>
      <c r="AQ96">
        <v>41.753005999999999</v>
      </c>
      <c r="AR96">
        <v>33.671999999999997</v>
      </c>
      <c r="AS96">
        <v>35.154834000000001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3419.2043809999996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688.41594699999996</v>
      </c>
      <c r="L97">
        <v>467.44979999999998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22.45</v>
      </c>
      <c r="S97">
        <v>27.638981000000001</v>
      </c>
      <c r="T97">
        <v>3.09</v>
      </c>
      <c r="U97">
        <v>418.77</v>
      </c>
      <c r="V97">
        <v>11.440534</v>
      </c>
      <c r="W97">
        <v>44.31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49.374991999999999</v>
      </c>
      <c r="AH97">
        <v>179.96245400000001</v>
      </c>
      <c r="AI97">
        <v>18.308964</v>
      </c>
      <c r="AJ97">
        <v>0</v>
      </c>
      <c r="AK97">
        <v>67.990881999999999</v>
      </c>
      <c r="AL97">
        <v>78.435000000000002</v>
      </c>
      <c r="AM97">
        <v>18.800616999999999</v>
      </c>
      <c r="AN97">
        <v>1.1261890000000001</v>
      </c>
      <c r="AO97">
        <v>0</v>
      </c>
      <c r="AP97">
        <v>4.0991999999999997</v>
      </c>
      <c r="AQ97">
        <v>41.753005999999999</v>
      </c>
      <c r="AR97">
        <v>33.671999999999997</v>
      </c>
      <c r="AS97">
        <v>35.154834000000001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3426.1212589999996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688.41594699999996</v>
      </c>
      <c r="L98">
        <v>467.44979999999998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22.45</v>
      </c>
      <c r="S98">
        <v>27.638981000000001</v>
      </c>
      <c r="T98">
        <v>3.09</v>
      </c>
      <c r="U98">
        <v>418.77</v>
      </c>
      <c r="V98">
        <v>11.440534</v>
      </c>
      <c r="W98">
        <v>44.31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49.374991999999999</v>
      </c>
      <c r="AH98">
        <v>179.96245400000001</v>
      </c>
      <c r="AI98">
        <v>18.308964</v>
      </c>
      <c r="AJ98">
        <v>0</v>
      </c>
      <c r="AK98">
        <v>67.990881999999999</v>
      </c>
      <c r="AL98">
        <v>78.435000000000002</v>
      </c>
      <c r="AM98">
        <v>18.800616999999999</v>
      </c>
      <c r="AN98">
        <v>1.1261890000000001</v>
      </c>
      <c r="AO98">
        <v>0</v>
      </c>
      <c r="AP98">
        <v>4.0991999999999997</v>
      </c>
      <c r="AQ98">
        <v>41.753005999999999</v>
      </c>
      <c r="AR98">
        <v>33.671999999999997</v>
      </c>
      <c r="AS98">
        <v>35.154834000000001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3426.1212589999996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0.10344565675000002</v>
      </c>
      <c r="E99">
        <f t="shared" si="2"/>
        <v>0</v>
      </c>
      <c r="F99">
        <f t="shared" si="2"/>
        <v>0</v>
      </c>
      <c r="G99">
        <f t="shared" si="2"/>
        <v>0.18478594700000001</v>
      </c>
      <c r="H99">
        <f t="shared" si="2"/>
        <v>0</v>
      </c>
      <c r="I99">
        <f t="shared" si="2"/>
        <v>0</v>
      </c>
      <c r="J99">
        <f t="shared" si="2"/>
        <v>0.186165845</v>
      </c>
      <c r="K99">
        <f t="shared" si="2"/>
        <v>14.471565058999994</v>
      </c>
      <c r="L99">
        <f t="shared" si="2"/>
        <v>8.3234098027499854</v>
      </c>
      <c r="M99">
        <f t="shared" si="2"/>
        <v>2.2593870515000019</v>
      </c>
      <c r="N99">
        <f t="shared" si="2"/>
        <v>2.9050369907499949</v>
      </c>
      <c r="O99">
        <f t="shared" si="2"/>
        <v>3.0460722249999939</v>
      </c>
      <c r="P99">
        <f t="shared" si="2"/>
        <v>3.4625179847500065</v>
      </c>
      <c r="Q99">
        <f t="shared" si="2"/>
        <v>0.49355050525000105</v>
      </c>
      <c r="R99">
        <f t="shared" si="2"/>
        <v>0.50156233275000028</v>
      </c>
      <c r="S99">
        <f t="shared" si="2"/>
        <v>0.6003979642500008</v>
      </c>
      <c r="T99">
        <f t="shared" si="2"/>
        <v>5.2808487750000022E-2</v>
      </c>
      <c r="U99">
        <f t="shared" si="2"/>
        <v>10.050479999999991</v>
      </c>
      <c r="V99">
        <f t="shared" si="2"/>
        <v>0.27488387399999992</v>
      </c>
      <c r="W99">
        <f t="shared" si="2"/>
        <v>1.0557183499999991</v>
      </c>
      <c r="X99">
        <f t="shared" si="2"/>
        <v>3.5308668442499944</v>
      </c>
      <c r="Y99">
        <f t="shared" si="2"/>
        <v>0</v>
      </c>
      <c r="Z99">
        <f t="shared" si="2"/>
        <v>0.31319640000000037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0.79181349749999996</v>
      </c>
      <c r="AE99">
        <f t="shared" si="2"/>
        <v>1.4202096720000026</v>
      </c>
      <c r="AF99">
        <f t="shared" si="2"/>
        <v>0.25592451049999981</v>
      </c>
      <c r="AG99">
        <f t="shared" si="2"/>
        <v>1.1849998080000002</v>
      </c>
      <c r="AH99">
        <f t="shared" si="2"/>
        <v>4.3252833660000078</v>
      </c>
      <c r="AI99">
        <f t="shared" si="2"/>
        <v>0.35752828650000035</v>
      </c>
      <c r="AJ99">
        <f t="shared" si="2"/>
        <v>0</v>
      </c>
      <c r="AK99">
        <f t="shared" si="2"/>
        <v>1.6317811680000012</v>
      </c>
      <c r="AL99">
        <f t="shared" si="2"/>
        <v>1.8514843200000015</v>
      </c>
      <c r="AM99">
        <f t="shared" si="2"/>
        <v>0.28539799575000002</v>
      </c>
      <c r="AN99">
        <f t="shared" si="2"/>
        <v>2.7028535999999943E-2</v>
      </c>
      <c r="AO99">
        <f t="shared" si="2"/>
        <v>0</v>
      </c>
      <c r="AP99">
        <f t="shared" si="2"/>
        <v>0.10625894999999992</v>
      </c>
      <c r="AQ99">
        <f t="shared" si="2"/>
        <v>0.38585674074999982</v>
      </c>
      <c r="AR99">
        <f t="shared" si="2"/>
        <v>0.83158800000000088</v>
      </c>
      <c r="AS99">
        <f t="shared" si="2"/>
        <v>0.85170575099999923</v>
      </c>
      <c r="AT99">
        <f t="shared" si="2"/>
        <v>0.45803416449999945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0.2225015872500003</v>
      </c>
      <c r="BA99">
        <f t="shared" si="3"/>
        <v>0.16242370800000011</v>
      </c>
      <c r="BB99">
        <f t="shared" si="3"/>
        <v>0.12020935324999976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70.235009940750004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3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1.71376</v>
      </c>
      <c r="E3">
        <v>0</v>
      </c>
      <c r="F3">
        <v>0</v>
      </c>
      <c r="G3">
        <v>0.64375800000000005</v>
      </c>
      <c r="H3">
        <v>0</v>
      </c>
      <c r="I3">
        <v>0</v>
      </c>
      <c r="J3">
        <v>0.65803500000000004</v>
      </c>
      <c r="K3">
        <v>664.43394499999999</v>
      </c>
      <c r="L3">
        <v>358.83695399999999</v>
      </c>
      <c r="M3">
        <v>91.134165999999993</v>
      </c>
      <c r="N3">
        <v>117.218503</v>
      </c>
      <c r="O3">
        <v>122.885103</v>
      </c>
      <c r="P3">
        <v>139.57301699999999</v>
      </c>
      <c r="Q3">
        <v>21.436223999999999</v>
      </c>
      <c r="R3">
        <v>21.036010999999998</v>
      </c>
      <c r="S3">
        <v>26.048909999999999</v>
      </c>
      <c r="T3">
        <v>1.650663</v>
      </c>
      <c r="U3">
        <v>404.23868099999999</v>
      </c>
      <c r="V3">
        <v>11.40502</v>
      </c>
      <c r="W3">
        <v>42.772443000000003</v>
      </c>
      <c r="X3">
        <v>142.18615800000001</v>
      </c>
      <c r="Y3">
        <v>0</v>
      </c>
      <c r="Z3">
        <v>12.589055999999999</v>
      </c>
      <c r="AA3">
        <v>39.349488999999998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47.661679999999997</v>
      </c>
      <c r="AH3">
        <v>173.71775700000001</v>
      </c>
      <c r="AI3">
        <v>17.673642999999998</v>
      </c>
      <c r="AJ3">
        <v>0</v>
      </c>
      <c r="AK3">
        <v>65.631597999999997</v>
      </c>
      <c r="AL3">
        <v>75.152466000000004</v>
      </c>
      <c r="AM3">
        <v>18.148236000000001</v>
      </c>
      <c r="AN3">
        <v>1.08711</v>
      </c>
      <c r="AO3">
        <v>0</v>
      </c>
      <c r="AP3">
        <v>2.9677180000000001</v>
      </c>
      <c r="AQ3">
        <v>40.304177000000003</v>
      </c>
      <c r="AR3">
        <v>33.036427000000003</v>
      </c>
      <c r="AS3">
        <v>33.934961000000001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8.9529669999999992</v>
      </c>
      <c r="BA3">
        <v>6.5114470000000004</v>
      </c>
      <c r="BB3">
        <v>5.1567189999999998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2980.7146529999995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664.43394499999999</v>
      </c>
      <c r="L4">
        <v>370.13357000000002</v>
      </c>
      <c r="M4">
        <v>91.134165999999993</v>
      </c>
      <c r="N4">
        <v>117.218503</v>
      </c>
      <c r="O4">
        <v>122.885103</v>
      </c>
      <c r="P4">
        <v>139.57301699999999</v>
      </c>
      <c r="Q4">
        <v>21.436223999999999</v>
      </c>
      <c r="R4">
        <v>21.036010999999998</v>
      </c>
      <c r="S4">
        <v>26.048909999999999</v>
      </c>
      <c r="T4">
        <v>1.650663</v>
      </c>
      <c r="U4">
        <v>404.23868099999999</v>
      </c>
      <c r="V4">
        <v>11.40502</v>
      </c>
      <c r="W4">
        <v>42.772443000000003</v>
      </c>
      <c r="X4">
        <v>143.15398999999999</v>
      </c>
      <c r="Y4">
        <v>0</v>
      </c>
      <c r="Z4">
        <v>12.589055999999999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47.661679999999997</v>
      </c>
      <c r="AH4">
        <v>173.71775700000001</v>
      </c>
      <c r="AI4">
        <v>17.673642999999998</v>
      </c>
      <c r="AJ4">
        <v>0</v>
      </c>
      <c r="AK4">
        <v>65.631597999999997</v>
      </c>
      <c r="AL4">
        <v>75.152466000000004</v>
      </c>
      <c r="AM4">
        <v>18.148236000000001</v>
      </c>
      <c r="AN4">
        <v>1.08711</v>
      </c>
      <c r="AO4">
        <v>0</v>
      </c>
      <c r="AP4">
        <v>2.9677180000000001</v>
      </c>
      <c r="AQ4">
        <v>40.304177000000003</v>
      </c>
      <c r="AR4">
        <v>33.036427000000003</v>
      </c>
      <c r="AS4">
        <v>33.934961000000001</v>
      </c>
      <c r="AT4">
        <v>18.204922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8.9529669999999992</v>
      </c>
      <c r="BA4">
        <v>6.5114470000000004</v>
      </c>
      <c r="BB4">
        <v>5.1721630000000003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2990.2139969999998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664.43394499999999</v>
      </c>
      <c r="L5">
        <v>381.43009000000001</v>
      </c>
      <c r="M5">
        <v>91.134165999999993</v>
      </c>
      <c r="N5">
        <v>117.218503</v>
      </c>
      <c r="O5">
        <v>122.885103</v>
      </c>
      <c r="P5">
        <v>139.57301699999999</v>
      </c>
      <c r="Q5">
        <v>21.436223999999999</v>
      </c>
      <c r="R5">
        <v>21.036010999999998</v>
      </c>
      <c r="S5">
        <v>26.048909999999999</v>
      </c>
      <c r="T5">
        <v>1.650663</v>
      </c>
      <c r="U5">
        <v>404.23868099999999</v>
      </c>
      <c r="V5">
        <v>11.40502</v>
      </c>
      <c r="W5">
        <v>42.772443000000003</v>
      </c>
      <c r="X5">
        <v>143.15398999999999</v>
      </c>
      <c r="Y5">
        <v>0</v>
      </c>
      <c r="Z5">
        <v>12.589055999999999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47.661679999999997</v>
      </c>
      <c r="AH5">
        <v>173.71775700000001</v>
      </c>
      <c r="AI5">
        <v>4.1238489999999999</v>
      </c>
      <c r="AJ5">
        <v>0</v>
      </c>
      <c r="AK5">
        <v>65.631597999999997</v>
      </c>
      <c r="AL5">
        <v>75.152466000000004</v>
      </c>
      <c r="AM5">
        <v>18.148236000000001</v>
      </c>
      <c r="AN5">
        <v>1.08711</v>
      </c>
      <c r="AO5">
        <v>0</v>
      </c>
      <c r="AP5">
        <v>9.1504650000000005</v>
      </c>
      <c r="AQ5">
        <v>40.304177000000003</v>
      </c>
      <c r="AR5">
        <v>33.036427000000003</v>
      </c>
      <c r="AS5">
        <v>33.934961000000001</v>
      </c>
      <c r="AT5">
        <v>14.454821000000001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8.9529669999999992</v>
      </c>
      <c r="BA5">
        <v>6.5114470000000004</v>
      </c>
      <c r="BB5">
        <v>5.1721630000000003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2990.3933689999999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664.43394499999999</v>
      </c>
      <c r="L6">
        <v>404.02322600000002</v>
      </c>
      <c r="M6">
        <v>91.134165999999993</v>
      </c>
      <c r="N6">
        <v>117.218503</v>
      </c>
      <c r="O6">
        <v>122.885103</v>
      </c>
      <c r="P6">
        <v>139.57301699999999</v>
      </c>
      <c r="Q6">
        <v>21.436223999999999</v>
      </c>
      <c r="R6">
        <v>21.036010999999998</v>
      </c>
      <c r="S6">
        <v>26.048909999999999</v>
      </c>
      <c r="T6">
        <v>1.650663</v>
      </c>
      <c r="U6">
        <v>404.23868099999999</v>
      </c>
      <c r="V6">
        <v>11.40502</v>
      </c>
      <c r="W6">
        <v>42.772443000000003</v>
      </c>
      <c r="X6">
        <v>143.15398999999999</v>
      </c>
      <c r="Y6">
        <v>0</v>
      </c>
      <c r="Z6">
        <v>12.589055999999999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47.661679999999997</v>
      </c>
      <c r="AH6">
        <v>173.71775700000001</v>
      </c>
      <c r="AI6">
        <v>4.1238489999999999</v>
      </c>
      <c r="AJ6">
        <v>0</v>
      </c>
      <c r="AK6">
        <v>65.631597999999997</v>
      </c>
      <c r="AL6">
        <v>75.152466000000004</v>
      </c>
      <c r="AM6">
        <v>18.148236000000001</v>
      </c>
      <c r="AN6">
        <v>1.08711</v>
      </c>
      <c r="AO6">
        <v>0</v>
      </c>
      <c r="AP6">
        <v>9.1504650000000005</v>
      </c>
      <c r="AQ6">
        <v>40.304177000000003</v>
      </c>
      <c r="AR6">
        <v>33.036427000000003</v>
      </c>
      <c r="AS6">
        <v>33.934961000000001</v>
      </c>
      <c r="AT6">
        <v>13.380598000000001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8.9529669999999992</v>
      </c>
      <c r="BA6">
        <v>6.5114470000000004</v>
      </c>
      <c r="BB6">
        <v>5.1721630000000003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3011.9122820000002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664.43394499999999</v>
      </c>
      <c r="L7">
        <v>426.616266</v>
      </c>
      <c r="M7">
        <v>91.134165999999993</v>
      </c>
      <c r="N7">
        <v>117.218503</v>
      </c>
      <c r="O7">
        <v>122.885103</v>
      </c>
      <c r="P7">
        <v>139.57301699999999</v>
      </c>
      <c r="Q7">
        <v>21.436223999999999</v>
      </c>
      <c r="R7">
        <v>21.036010999999998</v>
      </c>
      <c r="S7">
        <v>26.048909999999999</v>
      </c>
      <c r="T7">
        <v>1.650663</v>
      </c>
      <c r="U7">
        <v>404.23868099999999</v>
      </c>
      <c r="V7">
        <v>11.40502</v>
      </c>
      <c r="W7">
        <v>42.772443000000003</v>
      </c>
      <c r="X7">
        <v>143.15398999999999</v>
      </c>
      <c r="Y7">
        <v>0</v>
      </c>
      <c r="Z7">
        <v>12.589055999999999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47.661679999999997</v>
      </c>
      <c r="AH7">
        <v>173.71775700000001</v>
      </c>
      <c r="AI7">
        <v>4.1238489999999999</v>
      </c>
      <c r="AJ7">
        <v>0</v>
      </c>
      <c r="AK7">
        <v>65.631597999999997</v>
      </c>
      <c r="AL7">
        <v>75.152466000000004</v>
      </c>
      <c r="AM7">
        <v>18.148236000000001</v>
      </c>
      <c r="AN7">
        <v>1.08711</v>
      </c>
      <c r="AO7">
        <v>0</v>
      </c>
      <c r="AP7">
        <v>9.1504650000000005</v>
      </c>
      <c r="AQ7">
        <v>40.304177000000003</v>
      </c>
      <c r="AR7">
        <v>33.036427000000003</v>
      </c>
      <c r="AS7">
        <v>33.934961000000001</v>
      </c>
      <c r="AT7">
        <v>13.456535000000001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8.9529669999999992</v>
      </c>
      <c r="BA7">
        <v>6.5114470000000004</v>
      </c>
      <c r="BB7">
        <v>5.1721630000000003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3034.5812589999996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664.43394499999999</v>
      </c>
      <c r="L8">
        <v>456.54693700000001</v>
      </c>
      <c r="M8">
        <v>91.134165999999993</v>
      </c>
      <c r="N8">
        <v>117.218503</v>
      </c>
      <c r="O8">
        <v>122.885103</v>
      </c>
      <c r="P8">
        <v>139.57301699999999</v>
      </c>
      <c r="Q8">
        <v>21.436223999999999</v>
      </c>
      <c r="R8">
        <v>21.036010999999998</v>
      </c>
      <c r="S8">
        <v>26.048909999999999</v>
      </c>
      <c r="T8">
        <v>1.650663</v>
      </c>
      <c r="U8">
        <v>404.23868099999999</v>
      </c>
      <c r="V8">
        <v>11.40502</v>
      </c>
      <c r="W8">
        <v>42.772443000000003</v>
      </c>
      <c r="X8">
        <v>143.15398999999999</v>
      </c>
      <c r="Y8">
        <v>0</v>
      </c>
      <c r="Z8">
        <v>12.589055999999999</v>
      </c>
      <c r="AA8">
        <v>40.685541999999998</v>
      </c>
      <c r="AB8">
        <v>46.816884000000002</v>
      </c>
      <c r="AC8">
        <v>33.622608999999997</v>
      </c>
      <c r="AD8">
        <v>42.025433</v>
      </c>
      <c r="AE8">
        <v>57.122017</v>
      </c>
      <c r="AF8">
        <v>26.707450999999999</v>
      </c>
      <c r="AG8">
        <v>47.661679999999997</v>
      </c>
      <c r="AH8">
        <v>173.71775700000001</v>
      </c>
      <c r="AI8">
        <v>4.1238489999999999</v>
      </c>
      <c r="AJ8">
        <v>0</v>
      </c>
      <c r="AK8">
        <v>65.631597999999997</v>
      </c>
      <c r="AL8">
        <v>75.152466000000004</v>
      </c>
      <c r="AM8">
        <v>18.148236000000001</v>
      </c>
      <c r="AN8">
        <v>1.08711</v>
      </c>
      <c r="AO8">
        <v>0</v>
      </c>
      <c r="AP8">
        <v>2.9677180000000001</v>
      </c>
      <c r="AQ8">
        <v>40.304177000000003</v>
      </c>
      <c r="AR8">
        <v>33.036427000000003</v>
      </c>
      <c r="AS8">
        <v>33.934961000000001</v>
      </c>
      <c r="AT8">
        <v>12.977207999999999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8.9529669999999992</v>
      </c>
      <c r="BA8">
        <v>6.5114470000000004</v>
      </c>
      <c r="BB8">
        <v>5.1721630000000003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3057.8498559999994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664.43394499999999</v>
      </c>
      <c r="L9">
        <v>456.54693700000001</v>
      </c>
      <c r="M9">
        <v>91.134165999999993</v>
      </c>
      <c r="N9">
        <v>117.218503</v>
      </c>
      <c r="O9">
        <v>122.885103</v>
      </c>
      <c r="P9">
        <v>139.57301699999999</v>
      </c>
      <c r="Q9">
        <v>21.436223999999999</v>
      </c>
      <c r="R9">
        <v>21.036010999999998</v>
      </c>
      <c r="S9">
        <v>26.048909999999999</v>
      </c>
      <c r="T9">
        <v>1.650663</v>
      </c>
      <c r="U9">
        <v>404.23868099999999</v>
      </c>
      <c r="V9">
        <v>11.40502</v>
      </c>
      <c r="W9">
        <v>42.772443000000003</v>
      </c>
      <c r="X9">
        <v>143.15398999999999</v>
      </c>
      <c r="Y9">
        <v>0</v>
      </c>
      <c r="Z9">
        <v>12.589055999999999</v>
      </c>
      <c r="AA9">
        <v>40.685541999999998</v>
      </c>
      <c r="AB9">
        <v>46.816884000000002</v>
      </c>
      <c r="AC9">
        <v>33.622608999999997</v>
      </c>
      <c r="AD9">
        <v>42.025433</v>
      </c>
      <c r="AE9">
        <v>57.122017</v>
      </c>
      <c r="AF9">
        <v>26.707450999999999</v>
      </c>
      <c r="AG9">
        <v>47.661679999999997</v>
      </c>
      <c r="AH9">
        <v>173.71775700000001</v>
      </c>
      <c r="AI9">
        <v>4.1238489999999999</v>
      </c>
      <c r="AJ9">
        <v>0</v>
      </c>
      <c r="AK9">
        <v>65.631597999999997</v>
      </c>
      <c r="AL9">
        <v>75.152466000000004</v>
      </c>
      <c r="AM9">
        <v>18.148236000000001</v>
      </c>
      <c r="AN9">
        <v>1.08711</v>
      </c>
      <c r="AO9">
        <v>0</v>
      </c>
      <c r="AP9">
        <v>2.9677180000000001</v>
      </c>
      <c r="AQ9">
        <v>40.304177000000003</v>
      </c>
      <c r="AR9">
        <v>33.036427000000003</v>
      </c>
      <c r="AS9">
        <v>33.934961000000001</v>
      </c>
      <c r="AT9">
        <v>12.771782999999999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8.9529669999999992</v>
      </c>
      <c r="BA9">
        <v>6.5114470000000004</v>
      </c>
      <c r="BB9">
        <v>5.1721630000000003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3057.6444309999997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664.43394499999999</v>
      </c>
      <c r="L10">
        <v>456.54693700000001</v>
      </c>
      <c r="M10">
        <v>91.134165999999993</v>
      </c>
      <c r="N10">
        <v>117.218503</v>
      </c>
      <c r="O10">
        <v>122.885103</v>
      </c>
      <c r="P10">
        <v>139.57301699999999</v>
      </c>
      <c r="Q10">
        <v>21.436223999999999</v>
      </c>
      <c r="R10">
        <v>21.036010999999998</v>
      </c>
      <c r="S10">
        <v>26.048909999999999</v>
      </c>
      <c r="T10">
        <v>1.650663</v>
      </c>
      <c r="U10">
        <v>404.23868099999999</v>
      </c>
      <c r="V10">
        <v>11.40502</v>
      </c>
      <c r="W10">
        <v>42.772443000000003</v>
      </c>
      <c r="X10">
        <v>143.15398999999999</v>
      </c>
      <c r="Y10">
        <v>0</v>
      </c>
      <c r="Z10">
        <v>12.589055999999999</v>
      </c>
      <c r="AA10">
        <v>40.685541999999998</v>
      </c>
      <c r="AB10">
        <v>46.816884000000002</v>
      </c>
      <c r="AC10">
        <v>33.622608999999997</v>
      </c>
      <c r="AD10">
        <v>42.025433</v>
      </c>
      <c r="AE10">
        <v>57.122017</v>
      </c>
      <c r="AF10">
        <v>26.707450999999999</v>
      </c>
      <c r="AG10">
        <v>47.661679999999997</v>
      </c>
      <c r="AH10">
        <v>173.71775700000001</v>
      </c>
      <c r="AI10">
        <v>4.1238489999999999</v>
      </c>
      <c r="AJ10">
        <v>0</v>
      </c>
      <c r="AK10">
        <v>65.631597999999997</v>
      </c>
      <c r="AL10">
        <v>75.152466000000004</v>
      </c>
      <c r="AM10">
        <v>18.148236000000001</v>
      </c>
      <c r="AN10">
        <v>1.08711</v>
      </c>
      <c r="AO10">
        <v>0</v>
      </c>
      <c r="AP10">
        <v>2.9677180000000001</v>
      </c>
      <c r="AQ10">
        <v>40.304177000000003</v>
      </c>
      <c r="AR10">
        <v>33.036427000000003</v>
      </c>
      <c r="AS10">
        <v>33.934961000000001</v>
      </c>
      <c r="AT10">
        <v>12.427491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8.9529669999999992</v>
      </c>
      <c r="BA10">
        <v>6.5114470000000004</v>
      </c>
      <c r="BB10">
        <v>5.1721630000000003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3057.3001389999995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658.953261</v>
      </c>
      <c r="L11">
        <v>456.54693700000001</v>
      </c>
      <c r="M11">
        <v>88.693019000000007</v>
      </c>
      <c r="N11">
        <v>114.485449</v>
      </c>
      <c r="O11">
        <v>119.87365699999999</v>
      </c>
      <c r="P11">
        <v>134.548147</v>
      </c>
      <c r="Q11">
        <v>21.057344000000001</v>
      </c>
      <c r="R11">
        <v>21.036010999999998</v>
      </c>
      <c r="S11">
        <v>25.485658000000001</v>
      </c>
      <c r="T11">
        <v>0.11061</v>
      </c>
      <c r="U11">
        <v>404.23868099999999</v>
      </c>
      <c r="V11">
        <v>11.40502</v>
      </c>
      <c r="W11">
        <v>42.772443000000003</v>
      </c>
      <c r="X11">
        <v>143.15398999999999</v>
      </c>
      <c r="Y11">
        <v>0</v>
      </c>
      <c r="Z11">
        <v>12.589055999999999</v>
      </c>
      <c r="AA11">
        <v>40.685541999999998</v>
      </c>
      <c r="AB11">
        <v>46.816884000000002</v>
      </c>
      <c r="AC11">
        <v>33.622608999999997</v>
      </c>
      <c r="AD11">
        <v>31.519075000000001</v>
      </c>
      <c r="AE11">
        <v>57.122017</v>
      </c>
      <c r="AF11">
        <v>26.707450999999999</v>
      </c>
      <c r="AG11">
        <v>47.661679999999997</v>
      </c>
      <c r="AH11">
        <v>173.71775700000001</v>
      </c>
      <c r="AI11">
        <v>4.1238489999999999</v>
      </c>
      <c r="AJ11">
        <v>0</v>
      </c>
      <c r="AK11">
        <v>65.631597999999997</v>
      </c>
      <c r="AL11">
        <v>75.152466000000004</v>
      </c>
      <c r="AM11">
        <v>18.148236000000001</v>
      </c>
      <c r="AN11">
        <v>1.08711</v>
      </c>
      <c r="AO11">
        <v>0</v>
      </c>
      <c r="AP11">
        <v>2.9677180000000001</v>
      </c>
      <c r="AQ11">
        <v>40.304177000000003</v>
      </c>
      <c r="AR11">
        <v>33.036427000000003</v>
      </c>
      <c r="AS11">
        <v>33.934961000000001</v>
      </c>
      <c r="AT11">
        <v>12.773094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8.9529669999999992</v>
      </c>
      <c r="BA11">
        <v>6.5114470000000004</v>
      </c>
      <c r="BB11">
        <v>4.8350780000000002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3025.628913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658.953261</v>
      </c>
      <c r="L12">
        <v>456.54693700000001</v>
      </c>
      <c r="M12">
        <v>88.693019000000007</v>
      </c>
      <c r="N12">
        <v>114.485449</v>
      </c>
      <c r="O12">
        <v>119.87365699999999</v>
      </c>
      <c r="P12">
        <v>134.548147</v>
      </c>
      <c r="Q12">
        <v>21.057344000000001</v>
      </c>
      <c r="R12">
        <v>21.036010999999998</v>
      </c>
      <c r="S12">
        <v>25.485658000000001</v>
      </c>
      <c r="T12">
        <v>0.68488000000000004</v>
      </c>
      <c r="U12">
        <v>404.23868099999999</v>
      </c>
      <c r="V12">
        <v>11.40502</v>
      </c>
      <c r="W12">
        <v>42.772443000000003</v>
      </c>
      <c r="X12">
        <v>143.15398999999999</v>
      </c>
      <c r="Y12">
        <v>0</v>
      </c>
      <c r="Z12">
        <v>12.589055999999999</v>
      </c>
      <c r="AA12">
        <v>40.685541999999998</v>
      </c>
      <c r="AB12">
        <v>46.816884000000002</v>
      </c>
      <c r="AC12">
        <v>33.622608999999997</v>
      </c>
      <c r="AD12">
        <v>31.519075000000001</v>
      </c>
      <c r="AE12">
        <v>57.122017</v>
      </c>
      <c r="AF12">
        <v>26.707450999999999</v>
      </c>
      <c r="AG12">
        <v>47.661679999999997</v>
      </c>
      <c r="AH12">
        <v>173.71775700000001</v>
      </c>
      <c r="AI12">
        <v>4.1238489999999999</v>
      </c>
      <c r="AJ12">
        <v>0</v>
      </c>
      <c r="AK12">
        <v>65.631597999999997</v>
      </c>
      <c r="AL12">
        <v>75.152466000000004</v>
      </c>
      <c r="AM12">
        <v>18.148236000000001</v>
      </c>
      <c r="AN12">
        <v>1.08711</v>
      </c>
      <c r="AO12">
        <v>0</v>
      </c>
      <c r="AP12">
        <v>2.9677180000000001</v>
      </c>
      <c r="AQ12">
        <v>29.997384</v>
      </c>
      <c r="AR12">
        <v>33.036427000000003</v>
      </c>
      <c r="AS12">
        <v>33.934961000000001</v>
      </c>
      <c r="AT12">
        <v>16.209358999999999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8.9529669999999992</v>
      </c>
      <c r="BA12">
        <v>6.5114470000000004</v>
      </c>
      <c r="BB12">
        <v>4.8350780000000002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3019.3326549999997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662.02909299999999</v>
      </c>
      <c r="L13">
        <v>456.54693700000001</v>
      </c>
      <c r="M13">
        <v>88.693019000000007</v>
      </c>
      <c r="N13">
        <v>114.485449</v>
      </c>
      <c r="O13">
        <v>119.87365699999999</v>
      </c>
      <c r="P13">
        <v>134.548147</v>
      </c>
      <c r="Q13">
        <v>21.436223999999999</v>
      </c>
      <c r="R13">
        <v>21.036010999999998</v>
      </c>
      <c r="S13">
        <v>26.048909999999999</v>
      </c>
      <c r="T13">
        <v>0.68488000000000004</v>
      </c>
      <c r="U13">
        <v>404.23868099999999</v>
      </c>
      <c r="V13">
        <v>11.40502</v>
      </c>
      <c r="W13">
        <v>42.772443000000003</v>
      </c>
      <c r="X13">
        <v>143.15398999999999</v>
      </c>
      <c r="Y13">
        <v>0</v>
      </c>
      <c r="Z13">
        <v>12.589055999999999</v>
      </c>
      <c r="AA13">
        <v>40.685541999999998</v>
      </c>
      <c r="AB13">
        <v>46.816884000000002</v>
      </c>
      <c r="AC13">
        <v>33.622608999999997</v>
      </c>
      <c r="AD13">
        <v>31.519075000000001</v>
      </c>
      <c r="AE13">
        <v>57.122017</v>
      </c>
      <c r="AF13">
        <v>26.707450999999999</v>
      </c>
      <c r="AG13">
        <v>47.661679999999997</v>
      </c>
      <c r="AH13">
        <v>173.71775700000001</v>
      </c>
      <c r="AI13">
        <v>4.1238489999999999</v>
      </c>
      <c r="AJ13">
        <v>0</v>
      </c>
      <c r="AK13">
        <v>65.631597999999997</v>
      </c>
      <c r="AL13">
        <v>75.152466000000004</v>
      </c>
      <c r="AM13">
        <v>12.092701</v>
      </c>
      <c r="AN13">
        <v>1.08711</v>
      </c>
      <c r="AO13">
        <v>0</v>
      </c>
      <c r="AP13">
        <v>2.9677180000000001</v>
      </c>
      <c r="AQ13">
        <v>29.997384</v>
      </c>
      <c r="AR13">
        <v>33.036427000000003</v>
      </c>
      <c r="AS13">
        <v>33.934961000000001</v>
      </c>
      <c r="AT13">
        <v>14.821400000000001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8.9529669999999992</v>
      </c>
      <c r="BA13">
        <v>6.5114470000000004</v>
      </c>
      <c r="BB13">
        <v>4.8350780000000002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3015.9071249999997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662.02909299999999</v>
      </c>
      <c r="L14">
        <v>456.54693700000001</v>
      </c>
      <c r="M14">
        <v>88.693019000000007</v>
      </c>
      <c r="N14">
        <v>114.485449</v>
      </c>
      <c r="O14">
        <v>119.87365699999999</v>
      </c>
      <c r="P14">
        <v>134.548147</v>
      </c>
      <c r="Q14">
        <v>21.436223999999999</v>
      </c>
      <c r="R14">
        <v>21.036010999999998</v>
      </c>
      <c r="S14">
        <v>26.048909999999999</v>
      </c>
      <c r="T14">
        <v>1.420439</v>
      </c>
      <c r="U14">
        <v>404.23868099999999</v>
      </c>
      <c r="V14">
        <v>11.40502</v>
      </c>
      <c r="W14">
        <v>42.772443000000003</v>
      </c>
      <c r="X14">
        <v>143.15398999999999</v>
      </c>
      <c r="Y14">
        <v>0</v>
      </c>
      <c r="Z14">
        <v>12.589055999999999</v>
      </c>
      <c r="AA14">
        <v>40.685541999999998</v>
      </c>
      <c r="AB14">
        <v>46.816884000000002</v>
      </c>
      <c r="AC14">
        <v>33.622608999999997</v>
      </c>
      <c r="AD14">
        <v>31.519075000000001</v>
      </c>
      <c r="AE14">
        <v>57.122017</v>
      </c>
      <c r="AF14">
        <v>26.707450999999999</v>
      </c>
      <c r="AG14">
        <v>47.661679999999997</v>
      </c>
      <c r="AH14">
        <v>173.71775700000001</v>
      </c>
      <c r="AI14">
        <v>4.1238489999999999</v>
      </c>
      <c r="AJ14">
        <v>0</v>
      </c>
      <c r="AK14">
        <v>65.631597999999997</v>
      </c>
      <c r="AL14">
        <v>75.152466000000004</v>
      </c>
      <c r="AM14">
        <v>12.092701</v>
      </c>
      <c r="AN14">
        <v>1.08711</v>
      </c>
      <c r="AO14">
        <v>0</v>
      </c>
      <c r="AP14">
        <v>2.9677180000000001</v>
      </c>
      <c r="AQ14">
        <v>29.997384</v>
      </c>
      <c r="AR14">
        <v>33.036427000000003</v>
      </c>
      <c r="AS14">
        <v>33.934961000000001</v>
      </c>
      <c r="AT14">
        <v>13.929105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8.9529669999999992</v>
      </c>
      <c r="BA14">
        <v>6.5114470000000004</v>
      </c>
      <c r="BB14">
        <v>4.8350780000000002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3015.7503889999998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662.02909299999999</v>
      </c>
      <c r="L15">
        <v>456.54693700000001</v>
      </c>
      <c r="M15">
        <v>88.693019000000007</v>
      </c>
      <c r="N15">
        <v>114.485449</v>
      </c>
      <c r="O15">
        <v>119.87365699999999</v>
      </c>
      <c r="P15">
        <v>134.548147</v>
      </c>
      <c r="Q15">
        <v>21.436223999999999</v>
      </c>
      <c r="R15">
        <v>21.036010999999998</v>
      </c>
      <c r="S15">
        <v>26.048909999999999</v>
      </c>
      <c r="T15">
        <v>1.420439</v>
      </c>
      <c r="U15">
        <v>404.23868099999999</v>
      </c>
      <c r="V15">
        <v>11.40502</v>
      </c>
      <c r="W15">
        <v>42.772443000000003</v>
      </c>
      <c r="X15">
        <v>143.15398999999999</v>
      </c>
      <c r="Y15">
        <v>0</v>
      </c>
      <c r="Z15">
        <v>12.589055999999999</v>
      </c>
      <c r="AA15">
        <v>40.685541999999998</v>
      </c>
      <c r="AB15">
        <v>46.816884000000002</v>
      </c>
      <c r="AC15">
        <v>33.622608999999997</v>
      </c>
      <c r="AD15">
        <v>31.519075000000001</v>
      </c>
      <c r="AE15">
        <v>57.122017</v>
      </c>
      <c r="AF15">
        <v>26.707450999999999</v>
      </c>
      <c r="AG15">
        <v>47.661679999999997</v>
      </c>
      <c r="AH15">
        <v>173.71775700000001</v>
      </c>
      <c r="AI15">
        <v>4.1238489999999999</v>
      </c>
      <c r="AJ15">
        <v>0</v>
      </c>
      <c r="AK15">
        <v>65.631597999999997</v>
      </c>
      <c r="AL15">
        <v>75.152466000000004</v>
      </c>
      <c r="AM15">
        <v>12.092701</v>
      </c>
      <c r="AN15">
        <v>1.08711</v>
      </c>
      <c r="AO15">
        <v>0</v>
      </c>
      <c r="AP15">
        <v>2.9677180000000001</v>
      </c>
      <c r="AQ15">
        <v>19.998256000000001</v>
      </c>
      <c r="AR15">
        <v>33.036427000000003</v>
      </c>
      <c r="AS15">
        <v>33.934961000000001</v>
      </c>
      <c r="AT15">
        <v>13.751512999999999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8.9529669999999992</v>
      </c>
      <c r="BA15">
        <v>6.5114470000000004</v>
      </c>
      <c r="BB15">
        <v>2.8449330000000002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3003.5835239999997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662.02909299999999</v>
      </c>
      <c r="L16">
        <v>389.45009199999998</v>
      </c>
      <c r="M16">
        <v>88.693019000000007</v>
      </c>
      <c r="N16">
        <v>114.485449</v>
      </c>
      <c r="O16">
        <v>119.87365699999999</v>
      </c>
      <c r="P16">
        <v>134.548147</v>
      </c>
      <c r="Q16">
        <v>21.436223999999999</v>
      </c>
      <c r="R16">
        <v>21.036010999999998</v>
      </c>
      <c r="S16">
        <v>26.048909999999999</v>
      </c>
      <c r="T16">
        <v>1.420439</v>
      </c>
      <c r="U16">
        <v>404.23868099999999</v>
      </c>
      <c r="V16">
        <v>11.40502</v>
      </c>
      <c r="W16">
        <v>42.772443000000003</v>
      </c>
      <c r="X16">
        <v>143.15398999999999</v>
      </c>
      <c r="Y16">
        <v>0</v>
      </c>
      <c r="Z16">
        <v>12.589055999999999</v>
      </c>
      <c r="AA16">
        <v>40.685541999999998</v>
      </c>
      <c r="AB16">
        <v>46.816884000000002</v>
      </c>
      <c r="AC16">
        <v>33.622608999999997</v>
      </c>
      <c r="AD16">
        <v>31.519075000000001</v>
      </c>
      <c r="AE16">
        <v>57.122017</v>
      </c>
      <c r="AF16">
        <v>26.707450999999999</v>
      </c>
      <c r="AG16">
        <v>47.661679999999997</v>
      </c>
      <c r="AH16">
        <v>173.71775700000001</v>
      </c>
      <c r="AI16">
        <v>4.1238489999999999</v>
      </c>
      <c r="AJ16">
        <v>0</v>
      </c>
      <c r="AK16">
        <v>65.631597999999997</v>
      </c>
      <c r="AL16">
        <v>75.152466000000004</v>
      </c>
      <c r="AM16">
        <v>12.092701</v>
      </c>
      <c r="AN16">
        <v>1.08711</v>
      </c>
      <c r="AO16">
        <v>0</v>
      </c>
      <c r="AP16">
        <v>2.9677180000000001</v>
      </c>
      <c r="AQ16">
        <v>19.998256000000001</v>
      </c>
      <c r="AR16">
        <v>33.036427000000003</v>
      </c>
      <c r="AS16">
        <v>33.934961000000001</v>
      </c>
      <c r="AT16">
        <v>12.771580999999999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8.9529669999999992</v>
      </c>
      <c r="BA16">
        <v>6.5114470000000004</v>
      </c>
      <c r="BB16">
        <v>2.8449330000000002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2935.5067469999999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662.02909299999999</v>
      </c>
      <c r="L17">
        <v>389.45009199999998</v>
      </c>
      <c r="M17">
        <v>88.693019000000007</v>
      </c>
      <c r="N17">
        <v>114.485449</v>
      </c>
      <c r="O17">
        <v>119.87365699999999</v>
      </c>
      <c r="P17">
        <v>134.548147</v>
      </c>
      <c r="Q17">
        <v>21.436223999999999</v>
      </c>
      <c r="R17">
        <v>21.036010999999998</v>
      </c>
      <c r="S17">
        <v>26.048909999999999</v>
      </c>
      <c r="T17">
        <v>1.420439</v>
      </c>
      <c r="U17">
        <v>404.23868099999999</v>
      </c>
      <c r="V17">
        <v>11.40502</v>
      </c>
      <c r="W17">
        <v>42.772443000000003</v>
      </c>
      <c r="X17">
        <v>143.15398999999999</v>
      </c>
      <c r="Y17">
        <v>0</v>
      </c>
      <c r="Z17">
        <v>12.589055999999999</v>
      </c>
      <c r="AA17">
        <v>40.685541999999998</v>
      </c>
      <c r="AB17">
        <v>46.816884000000002</v>
      </c>
      <c r="AC17">
        <v>33.622608999999997</v>
      </c>
      <c r="AD17">
        <v>31.519075000000001</v>
      </c>
      <c r="AE17">
        <v>57.122017</v>
      </c>
      <c r="AF17">
        <v>20.030588999999999</v>
      </c>
      <c r="AG17">
        <v>47.661679999999997</v>
      </c>
      <c r="AH17">
        <v>173.71775700000001</v>
      </c>
      <c r="AI17">
        <v>4.1238489999999999</v>
      </c>
      <c r="AJ17">
        <v>0</v>
      </c>
      <c r="AK17">
        <v>65.631597999999997</v>
      </c>
      <c r="AL17">
        <v>75.152466000000004</v>
      </c>
      <c r="AM17">
        <v>12.092701</v>
      </c>
      <c r="AN17">
        <v>1.08711</v>
      </c>
      <c r="AO17">
        <v>0</v>
      </c>
      <c r="AP17">
        <v>2.9677180000000001</v>
      </c>
      <c r="AQ17">
        <v>19.998256000000001</v>
      </c>
      <c r="AR17">
        <v>33.036427000000003</v>
      </c>
      <c r="AS17">
        <v>33.934961000000001</v>
      </c>
      <c r="AT17">
        <v>12.589351000000001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8.9529669999999992</v>
      </c>
      <c r="BA17">
        <v>6.5114470000000004</v>
      </c>
      <c r="BB17">
        <v>2.8449330000000002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2928.6476549999998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662.02909299999999</v>
      </c>
      <c r="L18">
        <v>341.185092</v>
      </c>
      <c r="M18">
        <v>88.693019000000007</v>
      </c>
      <c r="N18">
        <v>114.485449</v>
      </c>
      <c r="O18">
        <v>119.87365699999999</v>
      </c>
      <c r="P18">
        <v>134.548147</v>
      </c>
      <c r="Q18">
        <v>21.436223999999999</v>
      </c>
      <c r="R18">
        <v>21.036010999999998</v>
      </c>
      <c r="S18">
        <v>26.048909999999999</v>
      </c>
      <c r="T18">
        <v>1.420439</v>
      </c>
      <c r="U18">
        <v>404.23868099999999</v>
      </c>
      <c r="V18">
        <v>11.40502</v>
      </c>
      <c r="W18">
        <v>42.772443000000003</v>
      </c>
      <c r="X18">
        <v>143.15398999999999</v>
      </c>
      <c r="Y18">
        <v>0</v>
      </c>
      <c r="Z18">
        <v>12.589055999999999</v>
      </c>
      <c r="AA18">
        <v>40.685541999999998</v>
      </c>
      <c r="AB18">
        <v>46.816884000000002</v>
      </c>
      <c r="AC18">
        <v>33.622608999999997</v>
      </c>
      <c r="AD18">
        <v>31.519075000000001</v>
      </c>
      <c r="AE18">
        <v>57.122017</v>
      </c>
      <c r="AF18">
        <v>20.030588999999999</v>
      </c>
      <c r="AG18">
        <v>47.661679999999997</v>
      </c>
      <c r="AH18">
        <v>173.71775700000001</v>
      </c>
      <c r="AI18">
        <v>4.1238489999999999</v>
      </c>
      <c r="AJ18">
        <v>0</v>
      </c>
      <c r="AK18">
        <v>65.631597999999997</v>
      </c>
      <c r="AL18">
        <v>75.152466000000004</v>
      </c>
      <c r="AM18">
        <v>12.092701</v>
      </c>
      <c r="AN18">
        <v>1.08711</v>
      </c>
      <c r="AO18">
        <v>0</v>
      </c>
      <c r="AP18">
        <v>2.9677180000000001</v>
      </c>
      <c r="AQ18">
        <v>19.998256000000001</v>
      </c>
      <c r="AR18">
        <v>33.036427000000003</v>
      </c>
      <c r="AS18">
        <v>33.934961000000001</v>
      </c>
      <c r="AT18">
        <v>14.127572000000001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8.9529669999999992</v>
      </c>
      <c r="BA18">
        <v>6.5114470000000004</v>
      </c>
      <c r="BB18">
        <v>2.8449330000000002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2881.9208759999997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662.02909299999999</v>
      </c>
      <c r="L19">
        <v>273.26542599999999</v>
      </c>
      <c r="M19">
        <v>88.693019000000007</v>
      </c>
      <c r="N19">
        <v>114.485449</v>
      </c>
      <c r="O19">
        <v>119.87365699999999</v>
      </c>
      <c r="P19">
        <v>134.548147</v>
      </c>
      <c r="Q19">
        <v>21.436223999999999</v>
      </c>
      <c r="R19">
        <v>21.036010999999998</v>
      </c>
      <c r="S19">
        <v>26.048909999999999</v>
      </c>
      <c r="T19">
        <v>1.420439</v>
      </c>
      <c r="U19">
        <v>404.23868099999999</v>
      </c>
      <c r="V19">
        <v>11.40502</v>
      </c>
      <c r="W19">
        <v>42.772443000000003</v>
      </c>
      <c r="X19">
        <v>143.15398999999999</v>
      </c>
      <c r="Y19">
        <v>0</v>
      </c>
      <c r="Z19">
        <v>12.589055999999999</v>
      </c>
      <c r="AA19">
        <v>40.685541999999998</v>
      </c>
      <c r="AB19">
        <v>46.816884000000002</v>
      </c>
      <c r="AC19">
        <v>33.622608999999997</v>
      </c>
      <c r="AD19">
        <v>31.519075000000001</v>
      </c>
      <c r="AE19">
        <v>57.122017</v>
      </c>
      <c r="AF19">
        <v>20.030588999999999</v>
      </c>
      <c r="AG19">
        <v>47.661679999999997</v>
      </c>
      <c r="AH19">
        <v>173.71775700000001</v>
      </c>
      <c r="AI19">
        <v>4.1238489999999999</v>
      </c>
      <c r="AJ19">
        <v>0</v>
      </c>
      <c r="AK19">
        <v>65.631597999999997</v>
      </c>
      <c r="AL19">
        <v>74.591627000000003</v>
      </c>
      <c r="AM19">
        <v>12.092701</v>
      </c>
      <c r="AN19">
        <v>1.08711</v>
      </c>
      <c r="AO19">
        <v>0</v>
      </c>
      <c r="AP19">
        <v>2.9677180000000001</v>
      </c>
      <c r="AQ19">
        <v>9.9991280000000007</v>
      </c>
      <c r="AR19">
        <v>33.036427000000003</v>
      </c>
      <c r="AS19">
        <v>33.934961000000001</v>
      </c>
      <c r="AT19">
        <v>16.712081999999999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8.9529669999999992</v>
      </c>
      <c r="BA19">
        <v>6.5114470000000004</v>
      </c>
      <c r="BB19">
        <v>2.8449330000000002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2806.0257529999994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643.50421300000005</v>
      </c>
      <c r="L20">
        <v>244.30642599999999</v>
      </c>
      <c r="M20">
        <v>88.693019000000007</v>
      </c>
      <c r="N20">
        <v>114.485449</v>
      </c>
      <c r="O20">
        <v>119.87365699999999</v>
      </c>
      <c r="P20">
        <v>134.548147</v>
      </c>
      <c r="Q20">
        <v>21.436223999999999</v>
      </c>
      <c r="R20">
        <v>21.036010999999998</v>
      </c>
      <c r="S20">
        <v>26.048909999999999</v>
      </c>
      <c r="T20">
        <v>1.420439</v>
      </c>
      <c r="U20">
        <v>404.23868099999999</v>
      </c>
      <c r="V20">
        <v>11.40502</v>
      </c>
      <c r="W20">
        <v>42.772443000000003</v>
      </c>
      <c r="X20">
        <v>143.15398999999999</v>
      </c>
      <c r="Y20">
        <v>0</v>
      </c>
      <c r="Z20">
        <v>12.589055999999999</v>
      </c>
      <c r="AA20">
        <v>40.685541999999998</v>
      </c>
      <c r="AB20">
        <v>46.816884000000002</v>
      </c>
      <c r="AC20">
        <v>33.622608999999997</v>
      </c>
      <c r="AD20">
        <v>31.519075000000001</v>
      </c>
      <c r="AE20">
        <v>57.122017</v>
      </c>
      <c r="AF20">
        <v>20.030588999999999</v>
      </c>
      <c r="AG20">
        <v>47.661679999999997</v>
      </c>
      <c r="AH20">
        <v>173.71775700000001</v>
      </c>
      <c r="AI20">
        <v>4.1238489999999999</v>
      </c>
      <c r="AJ20">
        <v>0</v>
      </c>
      <c r="AK20">
        <v>65.631597999999997</v>
      </c>
      <c r="AL20">
        <v>74.591627000000003</v>
      </c>
      <c r="AM20">
        <v>12.092701</v>
      </c>
      <c r="AN20">
        <v>1.08711</v>
      </c>
      <c r="AO20">
        <v>0</v>
      </c>
      <c r="AP20">
        <v>2.9677180000000001</v>
      </c>
      <c r="AQ20">
        <v>0</v>
      </c>
      <c r="AR20">
        <v>33.036427000000003</v>
      </c>
      <c r="AS20">
        <v>33.934961000000001</v>
      </c>
      <c r="AT20">
        <v>18.717829999999999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8.9529669999999992</v>
      </c>
      <c r="BA20">
        <v>6.5114470000000004</v>
      </c>
      <c r="BB20">
        <v>2.8449330000000002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2750.5484929999998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629.02471300000002</v>
      </c>
      <c r="L21">
        <v>215.34742600000001</v>
      </c>
      <c r="M21">
        <v>88.693019000000007</v>
      </c>
      <c r="N21">
        <v>114.485449</v>
      </c>
      <c r="O21">
        <v>119.87365699999999</v>
      </c>
      <c r="P21">
        <v>134.548147</v>
      </c>
      <c r="Q21">
        <v>21.436223999999999</v>
      </c>
      <c r="R21">
        <v>21.036010999999998</v>
      </c>
      <c r="S21">
        <v>26.048909999999999</v>
      </c>
      <c r="T21">
        <v>1.420439</v>
      </c>
      <c r="U21">
        <v>404.23868099999999</v>
      </c>
      <c r="V21">
        <v>11.40502</v>
      </c>
      <c r="W21">
        <v>42.772443000000003</v>
      </c>
      <c r="X21">
        <v>143.15398999999999</v>
      </c>
      <c r="Y21">
        <v>0</v>
      </c>
      <c r="Z21">
        <v>12.589055999999999</v>
      </c>
      <c r="AA21">
        <v>40.685541999999998</v>
      </c>
      <c r="AB21">
        <v>46.816884000000002</v>
      </c>
      <c r="AC21">
        <v>33.622608999999997</v>
      </c>
      <c r="AD21">
        <v>31.519075000000001</v>
      </c>
      <c r="AE21">
        <v>57.122017</v>
      </c>
      <c r="AF21">
        <v>20.030588999999999</v>
      </c>
      <c r="AG21">
        <v>47.661679999999997</v>
      </c>
      <c r="AH21">
        <v>173.71775700000001</v>
      </c>
      <c r="AI21">
        <v>4.1238489999999999</v>
      </c>
      <c r="AJ21">
        <v>0</v>
      </c>
      <c r="AK21">
        <v>65.631597999999997</v>
      </c>
      <c r="AL21">
        <v>74.591627000000003</v>
      </c>
      <c r="AM21">
        <v>12.092701</v>
      </c>
      <c r="AN21">
        <v>1.08711</v>
      </c>
      <c r="AO21">
        <v>0</v>
      </c>
      <c r="AP21">
        <v>2.9677180000000001</v>
      </c>
      <c r="AQ21">
        <v>0</v>
      </c>
      <c r="AR21">
        <v>33.036427000000003</v>
      </c>
      <c r="AS21">
        <v>33.934961000000001</v>
      </c>
      <c r="AT21">
        <v>18.619605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8.9529669999999992</v>
      </c>
      <c r="BA21">
        <v>6.5114470000000004</v>
      </c>
      <c r="BB21">
        <v>2.8449330000000002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2707.0117679999998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629.02471300000002</v>
      </c>
      <c r="L22">
        <v>176.73542599999999</v>
      </c>
      <c r="M22">
        <v>88.693019000000007</v>
      </c>
      <c r="N22">
        <v>114.485449</v>
      </c>
      <c r="O22">
        <v>119.87365699999999</v>
      </c>
      <c r="P22">
        <v>134.548147</v>
      </c>
      <c r="Q22">
        <v>21.436223999999999</v>
      </c>
      <c r="R22">
        <v>21.036010999999998</v>
      </c>
      <c r="S22">
        <v>26.048909999999999</v>
      </c>
      <c r="T22">
        <v>1.420439</v>
      </c>
      <c r="U22">
        <v>404.23868099999999</v>
      </c>
      <c r="V22">
        <v>11.40502</v>
      </c>
      <c r="W22">
        <v>42.772443000000003</v>
      </c>
      <c r="X22">
        <v>143.15398999999999</v>
      </c>
      <c r="Y22">
        <v>0</v>
      </c>
      <c r="Z22">
        <v>12.589055999999999</v>
      </c>
      <c r="AA22">
        <v>40.685541999999998</v>
      </c>
      <c r="AB22">
        <v>46.816884000000002</v>
      </c>
      <c r="AC22">
        <v>33.622608999999997</v>
      </c>
      <c r="AD22">
        <v>31.519075000000001</v>
      </c>
      <c r="AE22">
        <v>57.122017</v>
      </c>
      <c r="AF22">
        <v>20.030588999999999</v>
      </c>
      <c r="AG22">
        <v>47.661679999999997</v>
      </c>
      <c r="AH22">
        <v>173.71775700000001</v>
      </c>
      <c r="AI22">
        <v>4.1238489999999999</v>
      </c>
      <c r="AJ22">
        <v>0</v>
      </c>
      <c r="AK22">
        <v>65.631597999999997</v>
      </c>
      <c r="AL22">
        <v>74.591627000000003</v>
      </c>
      <c r="AM22">
        <v>12.092701</v>
      </c>
      <c r="AN22">
        <v>1.08711</v>
      </c>
      <c r="AO22">
        <v>0</v>
      </c>
      <c r="AP22">
        <v>2.9677180000000001</v>
      </c>
      <c r="AQ22">
        <v>0</v>
      </c>
      <c r="AR22">
        <v>33.036427000000003</v>
      </c>
      <c r="AS22">
        <v>33.934961000000001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8.9529669999999992</v>
      </c>
      <c r="BA22">
        <v>6.5114470000000004</v>
      </c>
      <c r="BB22">
        <v>2.8449330000000002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2669.0861329999998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629.02471300000002</v>
      </c>
      <c r="L23">
        <v>176.73542599999999</v>
      </c>
      <c r="M23">
        <v>88.693019000000007</v>
      </c>
      <c r="N23">
        <v>114.485449</v>
      </c>
      <c r="O23">
        <v>119.87365699999999</v>
      </c>
      <c r="P23">
        <v>134.548147</v>
      </c>
      <c r="Q23">
        <v>21.436223999999999</v>
      </c>
      <c r="R23">
        <v>21.036010999999998</v>
      </c>
      <c r="S23">
        <v>26.048909999999999</v>
      </c>
      <c r="T23">
        <v>0.68488000000000004</v>
      </c>
      <c r="U23">
        <v>404.23868099999999</v>
      </c>
      <c r="V23">
        <v>11.40502</v>
      </c>
      <c r="W23">
        <v>42.772443000000003</v>
      </c>
      <c r="X23">
        <v>143.15398999999999</v>
      </c>
      <c r="Y23">
        <v>0</v>
      </c>
      <c r="Z23">
        <v>12.589055999999999</v>
      </c>
      <c r="AA23">
        <v>40.685541999999998</v>
      </c>
      <c r="AB23">
        <v>46.816884000000002</v>
      </c>
      <c r="AC23">
        <v>33.622608999999997</v>
      </c>
      <c r="AD23">
        <v>31.519075000000001</v>
      </c>
      <c r="AE23">
        <v>57.122017</v>
      </c>
      <c r="AF23">
        <v>20.030588999999999</v>
      </c>
      <c r="AG23">
        <v>47.661679999999997</v>
      </c>
      <c r="AH23">
        <v>173.71775700000001</v>
      </c>
      <c r="AI23">
        <v>4.1238489999999999</v>
      </c>
      <c r="AJ23">
        <v>0</v>
      </c>
      <c r="AK23">
        <v>65.631597999999997</v>
      </c>
      <c r="AL23">
        <v>74.591627000000003</v>
      </c>
      <c r="AM23">
        <v>12.092701</v>
      </c>
      <c r="AN23">
        <v>1.08711</v>
      </c>
      <c r="AO23">
        <v>0</v>
      </c>
      <c r="AP23">
        <v>2.9677180000000001</v>
      </c>
      <c r="AQ23">
        <v>0</v>
      </c>
      <c r="AR23">
        <v>33.036427000000003</v>
      </c>
      <c r="AS23">
        <v>33.934961000000001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8.9529669999999992</v>
      </c>
      <c r="BA23">
        <v>6.5114470000000004</v>
      </c>
      <c r="BB23">
        <v>2.8449330000000002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2668.3505739999996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657.81401400000004</v>
      </c>
      <c r="L24">
        <v>206.043092</v>
      </c>
      <c r="M24">
        <v>88.693019000000007</v>
      </c>
      <c r="N24">
        <v>114.485449</v>
      </c>
      <c r="O24">
        <v>119.87365699999999</v>
      </c>
      <c r="P24">
        <v>134.548147</v>
      </c>
      <c r="Q24">
        <v>18.833582</v>
      </c>
      <c r="R24">
        <v>21.036010999999998</v>
      </c>
      <c r="S24">
        <v>22.095234000000001</v>
      </c>
      <c r="T24">
        <v>0.68488000000000004</v>
      </c>
      <c r="U24">
        <v>404.23868099999999</v>
      </c>
      <c r="V24">
        <v>11.40502</v>
      </c>
      <c r="W24">
        <v>42.772443000000003</v>
      </c>
      <c r="X24">
        <v>143.15398999999999</v>
      </c>
      <c r="Y24">
        <v>0</v>
      </c>
      <c r="Z24">
        <v>12.589055999999999</v>
      </c>
      <c r="AA24">
        <v>40.685541999999998</v>
      </c>
      <c r="AB24">
        <v>46.816884000000002</v>
      </c>
      <c r="AC24">
        <v>33.622608999999997</v>
      </c>
      <c r="AD24">
        <v>31.519075000000001</v>
      </c>
      <c r="AE24">
        <v>57.122017</v>
      </c>
      <c r="AF24">
        <v>20.030588999999999</v>
      </c>
      <c r="AG24">
        <v>47.661679999999997</v>
      </c>
      <c r="AH24">
        <v>173.71775700000001</v>
      </c>
      <c r="AI24">
        <v>4.1238489999999999</v>
      </c>
      <c r="AJ24">
        <v>0</v>
      </c>
      <c r="AK24">
        <v>65.631597999999997</v>
      </c>
      <c r="AL24">
        <v>74.591627000000003</v>
      </c>
      <c r="AM24">
        <v>12.092701</v>
      </c>
      <c r="AN24">
        <v>1.08711</v>
      </c>
      <c r="AO24">
        <v>0</v>
      </c>
      <c r="AP24">
        <v>2.9677180000000001</v>
      </c>
      <c r="AQ24">
        <v>0</v>
      </c>
      <c r="AR24">
        <v>33.036427000000003</v>
      </c>
      <c r="AS24">
        <v>33.934961000000001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8.9529669999999992</v>
      </c>
      <c r="BA24">
        <v>6.5114470000000004</v>
      </c>
      <c r="BB24">
        <v>2.8449330000000002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2719.8912229999996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657.81401400000004</v>
      </c>
      <c r="L25">
        <v>176.73542599999999</v>
      </c>
      <c r="M25">
        <v>88.693019000000007</v>
      </c>
      <c r="N25">
        <v>114.485449</v>
      </c>
      <c r="O25">
        <v>119.87365699999999</v>
      </c>
      <c r="P25">
        <v>134.548147</v>
      </c>
      <c r="Q25">
        <v>18.833582</v>
      </c>
      <c r="R25">
        <v>21.036010999999998</v>
      </c>
      <c r="S25">
        <v>22.095234000000001</v>
      </c>
      <c r="T25">
        <v>1.420439</v>
      </c>
      <c r="U25">
        <v>404.23868099999999</v>
      </c>
      <c r="V25">
        <v>11.40502</v>
      </c>
      <c r="W25">
        <v>42.772443000000003</v>
      </c>
      <c r="X25">
        <v>143.15398999999999</v>
      </c>
      <c r="Y25">
        <v>0</v>
      </c>
      <c r="Z25">
        <v>12.589055999999999</v>
      </c>
      <c r="AA25">
        <v>40.685541999999998</v>
      </c>
      <c r="AB25">
        <v>46.816884000000002</v>
      </c>
      <c r="AC25">
        <v>33.622608999999997</v>
      </c>
      <c r="AD25">
        <v>31.519075000000001</v>
      </c>
      <c r="AE25">
        <v>57.122017</v>
      </c>
      <c r="AF25">
        <v>10.015294000000001</v>
      </c>
      <c r="AG25">
        <v>47.661679999999997</v>
      </c>
      <c r="AH25">
        <v>173.71775700000001</v>
      </c>
      <c r="AI25">
        <v>4.1238489999999999</v>
      </c>
      <c r="AJ25">
        <v>0</v>
      </c>
      <c r="AK25">
        <v>65.631597999999997</v>
      </c>
      <c r="AL25">
        <v>74.591627000000003</v>
      </c>
      <c r="AM25">
        <v>12.092701</v>
      </c>
      <c r="AN25">
        <v>1.08711</v>
      </c>
      <c r="AO25">
        <v>0</v>
      </c>
      <c r="AP25">
        <v>2.9677180000000001</v>
      </c>
      <c r="AQ25">
        <v>0</v>
      </c>
      <c r="AR25">
        <v>33.036427000000003</v>
      </c>
      <c r="AS25">
        <v>33.934961000000001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8.9529669999999992</v>
      </c>
      <c r="BA25">
        <v>6.5114470000000004</v>
      </c>
      <c r="BB25">
        <v>2.8449330000000002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2681.3038209999995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657.81401400000004</v>
      </c>
      <c r="L26">
        <v>176.73542599999999</v>
      </c>
      <c r="M26">
        <v>88.693019000000007</v>
      </c>
      <c r="N26">
        <v>114.485449</v>
      </c>
      <c r="O26">
        <v>119.87365699999999</v>
      </c>
      <c r="P26">
        <v>134.548147</v>
      </c>
      <c r="Q26">
        <v>18.833582</v>
      </c>
      <c r="R26">
        <v>21.036010999999998</v>
      </c>
      <c r="S26">
        <v>22.095234000000001</v>
      </c>
      <c r="T26">
        <v>1.420439</v>
      </c>
      <c r="U26">
        <v>404.23868099999999</v>
      </c>
      <c r="V26">
        <v>11.40502</v>
      </c>
      <c r="W26">
        <v>42.772443000000003</v>
      </c>
      <c r="X26">
        <v>143.15398999999999</v>
      </c>
      <c r="Y26">
        <v>0</v>
      </c>
      <c r="Z26">
        <v>12.589055999999999</v>
      </c>
      <c r="AA26">
        <v>40.685541999999998</v>
      </c>
      <c r="AB26">
        <v>46.816884000000002</v>
      </c>
      <c r="AC26">
        <v>33.622608999999997</v>
      </c>
      <c r="AD26">
        <v>31.519075000000001</v>
      </c>
      <c r="AE26">
        <v>57.122017</v>
      </c>
      <c r="AF26">
        <v>9.4588900000000002</v>
      </c>
      <c r="AG26">
        <v>47.661679999999997</v>
      </c>
      <c r="AH26">
        <v>173.71775700000001</v>
      </c>
      <c r="AI26">
        <v>4.1238489999999999</v>
      </c>
      <c r="AJ26">
        <v>0</v>
      </c>
      <c r="AK26">
        <v>65.631597999999997</v>
      </c>
      <c r="AL26">
        <v>74.591627000000003</v>
      </c>
      <c r="AM26">
        <v>12.092701</v>
      </c>
      <c r="AN26">
        <v>1.08711</v>
      </c>
      <c r="AO26">
        <v>0</v>
      </c>
      <c r="AP26">
        <v>2.9677180000000001</v>
      </c>
      <c r="AQ26">
        <v>0</v>
      </c>
      <c r="AR26">
        <v>33.036427000000003</v>
      </c>
      <c r="AS26">
        <v>33.934961000000001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8.9529669999999992</v>
      </c>
      <c r="BA26">
        <v>6.5114470000000004</v>
      </c>
      <c r="BB26">
        <v>2.8449330000000002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2680.7474169999996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657.81401400000004</v>
      </c>
      <c r="L27">
        <v>176.73542599999999</v>
      </c>
      <c r="M27">
        <v>88.693019000000007</v>
      </c>
      <c r="N27">
        <v>114.485449</v>
      </c>
      <c r="O27">
        <v>119.87365699999999</v>
      </c>
      <c r="P27">
        <v>134.548147</v>
      </c>
      <c r="Q27">
        <v>18.833582</v>
      </c>
      <c r="R27">
        <v>21.036010999999998</v>
      </c>
      <c r="S27">
        <v>22.095234000000001</v>
      </c>
      <c r="T27">
        <v>1.420439</v>
      </c>
      <c r="U27">
        <v>404.23868099999999</v>
      </c>
      <c r="V27">
        <v>11.40502</v>
      </c>
      <c r="W27">
        <v>42.772443000000003</v>
      </c>
      <c r="X27">
        <v>143.15398999999999</v>
      </c>
      <c r="Y27">
        <v>0</v>
      </c>
      <c r="Z27">
        <v>12.589055999999999</v>
      </c>
      <c r="AA27">
        <v>40.685541999999998</v>
      </c>
      <c r="AB27">
        <v>46.816884000000002</v>
      </c>
      <c r="AC27">
        <v>33.622608999999997</v>
      </c>
      <c r="AD27">
        <v>31.519075000000001</v>
      </c>
      <c r="AE27">
        <v>57.122017</v>
      </c>
      <c r="AF27">
        <v>9.4588900000000002</v>
      </c>
      <c r="AG27">
        <v>47.661679999999997</v>
      </c>
      <c r="AH27">
        <v>173.71775700000001</v>
      </c>
      <c r="AI27">
        <v>4.1238489999999999</v>
      </c>
      <c r="AJ27">
        <v>0</v>
      </c>
      <c r="AK27">
        <v>65.631597999999997</v>
      </c>
      <c r="AL27">
        <v>74.591627000000003</v>
      </c>
      <c r="AM27">
        <v>18.148236000000001</v>
      </c>
      <c r="AN27">
        <v>1.08711</v>
      </c>
      <c r="AO27">
        <v>0</v>
      </c>
      <c r="AP27">
        <v>2.9677180000000001</v>
      </c>
      <c r="AQ27">
        <v>0</v>
      </c>
      <c r="AR27">
        <v>33.036427000000003</v>
      </c>
      <c r="AS27">
        <v>33.934961000000001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8.9529669999999992</v>
      </c>
      <c r="BA27">
        <v>6.5114470000000004</v>
      </c>
      <c r="BB27">
        <v>2.8449330000000002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2686.8029519999996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611.79748700000005</v>
      </c>
      <c r="L28">
        <v>176.73542599999999</v>
      </c>
      <c r="M28">
        <v>88.693019000000007</v>
      </c>
      <c r="N28">
        <v>114.485449</v>
      </c>
      <c r="O28">
        <v>119.87365699999999</v>
      </c>
      <c r="P28">
        <v>134.548147</v>
      </c>
      <c r="Q28">
        <v>18.833582</v>
      </c>
      <c r="R28">
        <v>21.036010999999998</v>
      </c>
      <c r="S28">
        <v>22.095234000000001</v>
      </c>
      <c r="T28">
        <v>1.420439</v>
      </c>
      <c r="U28">
        <v>404.23868099999999</v>
      </c>
      <c r="V28">
        <v>11.40502</v>
      </c>
      <c r="W28">
        <v>42.772443000000003</v>
      </c>
      <c r="X28">
        <v>143.15398999999999</v>
      </c>
      <c r="Y28">
        <v>0</v>
      </c>
      <c r="Z28">
        <v>12.589055999999999</v>
      </c>
      <c r="AA28">
        <v>40.685541999999998</v>
      </c>
      <c r="AB28">
        <v>46.816884000000002</v>
      </c>
      <c r="AC28">
        <v>33.622608999999997</v>
      </c>
      <c r="AD28">
        <v>31.519075000000001</v>
      </c>
      <c r="AE28">
        <v>57.122017</v>
      </c>
      <c r="AF28">
        <v>9.4588900000000002</v>
      </c>
      <c r="AG28">
        <v>47.661679999999997</v>
      </c>
      <c r="AH28">
        <v>173.71775700000001</v>
      </c>
      <c r="AI28">
        <v>17.673642999999998</v>
      </c>
      <c r="AJ28">
        <v>0</v>
      </c>
      <c r="AK28">
        <v>65.631597999999997</v>
      </c>
      <c r="AL28">
        <v>74.591627000000003</v>
      </c>
      <c r="AM28">
        <v>18.148236000000001</v>
      </c>
      <c r="AN28">
        <v>1.08711</v>
      </c>
      <c r="AO28">
        <v>0</v>
      </c>
      <c r="AP28">
        <v>2.9677180000000001</v>
      </c>
      <c r="AQ28">
        <v>0</v>
      </c>
      <c r="AR28">
        <v>33.036427000000003</v>
      </c>
      <c r="AS28">
        <v>33.934961000000001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8.9529669999999992</v>
      </c>
      <c r="BA28">
        <v>6.5114470000000004</v>
      </c>
      <c r="BB28">
        <v>2.8449330000000002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2654.3362189999993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554.96062300000006</v>
      </c>
      <c r="L29">
        <v>176.73542599999999</v>
      </c>
      <c r="M29">
        <v>88.693019000000007</v>
      </c>
      <c r="N29">
        <v>114.485449</v>
      </c>
      <c r="O29">
        <v>119.87365699999999</v>
      </c>
      <c r="P29">
        <v>134.548147</v>
      </c>
      <c r="Q29">
        <v>18.833582</v>
      </c>
      <c r="R29">
        <v>21.036010999999998</v>
      </c>
      <c r="S29">
        <v>22.095234000000001</v>
      </c>
      <c r="T29">
        <v>1.420439</v>
      </c>
      <c r="U29">
        <v>404.23868099999999</v>
      </c>
      <c r="V29">
        <v>11.40502</v>
      </c>
      <c r="W29">
        <v>42.772443000000003</v>
      </c>
      <c r="X29">
        <v>143.15398999999999</v>
      </c>
      <c r="Y29">
        <v>0</v>
      </c>
      <c r="Z29">
        <v>12.589055999999999</v>
      </c>
      <c r="AA29">
        <v>40.685541999999998</v>
      </c>
      <c r="AB29">
        <v>46.816884000000002</v>
      </c>
      <c r="AC29">
        <v>33.622608999999997</v>
      </c>
      <c r="AD29">
        <v>31.519075000000001</v>
      </c>
      <c r="AE29">
        <v>57.122017</v>
      </c>
      <c r="AF29">
        <v>9.4588900000000002</v>
      </c>
      <c r="AG29">
        <v>47.661679999999997</v>
      </c>
      <c r="AH29">
        <v>173.71775700000001</v>
      </c>
      <c r="AI29">
        <v>56.750067000000001</v>
      </c>
      <c r="AJ29">
        <v>0</v>
      </c>
      <c r="AK29">
        <v>65.631597999999997</v>
      </c>
      <c r="AL29">
        <v>74.591627000000003</v>
      </c>
      <c r="AM29">
        <v>18.148236000000001</v>
      </c>
      <c r="AN29">
        <v>1.08711</v>
      </c>
      <c r="AO29">
        <v>0</v>
      </c>
      <c r="AP29">
        <v>2.9677180000000001</v>
      </c>
      <c r="AQ29">
        <v>0</v>
      </c>
      <c r="AR29">
        <v>33.036427000000003</v>
      </c>
      <c r="AS29">
        <v>33.934961000000001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8.9529669999999992</v>
      </c>
      <c r="BA29">
        <v>6.5114470000000004</v>
      </c>
      <c r="BB29">
        <v>2.8449330000000002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2636.5757789999989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512.09164999999996</v>
      </c>
      <c r="L30">
        <v>176.73542599999999</v>
      </c>
      <c r="M30">
        <v>88.693019000000007</v>
      </c>
      <c r="N30">
        <v>114.485449</v>
      </c>
      <c r="O30">
        <v>119.87365699999999</v>
      </c>
      <c r="P30">
        <v>134.548147</v>
      </c>
      <c r="Q30">
        <v>18.833582</v>
      </c>
      <c r="R30">
        <v>21.036010999999998</v>
      </c>
      <c r="S30">
        <v>22.095234000000001</v>
      </c>
      <c r="T30">
        <v>1.420439</v>
      </c>
      <c r="U30">
        <v>404.23868099999999</v>
      </c>
      <c r="V30">
        <v>11.40502</v>
      </c>
      <c r="W30">
        <v>42.772443000000003</v>
      </c>
      <c r="X30">
        <v>143.15398999999999</v>
      </c>
      <c r="Y30">
        <v>0</v>
      </c>
      <c r="Z30">
        <v>12.589055999999999</v>
      </c>
      <c r="AA30">
        <v>40.685541999999998</v>
      </c>
      <c r="AB30">
        <v>46.816884000000002</v>
      </c>
      <c r="AC30">
        <v>33.622608999999997</v>
      </c>
      <c r="AD30">
        <v>31.519075000000001</v>
      </c>
      <c r="AE30">
        <v>57.122017</v>
      </c>
      <c r="AF30">
        <v>9.4588900000000002</v>
      </c>
      <c r="AG30">
        <v>47.661679999999997</v>
      </c>
      <c r="AH30">
        <v>173.71775700000001</v>
      </c>
      <c r="AI30">
        <v>56.750067000000001</v>
      </c>
      <c r="AJ30">
        <v>0</v>
      </c>
      <c r="AK30">
        <v>65.631597999999997</v>
      </c>
      <c r="AL30">
        <v>74.591627000000003</v>
      </c>
      <c r="AM30">
        <v>18.148236000000001</v>
      </c>
      <c r="AN30">
        <v>1.08711</v>
      </c>
      <c r="AO30">
        <v>0</v>
      </c>
      <c r="AP30">
        <v>2.9677180000000001</v>
      </c>
      <c r="AQ30">
        <v>0</v>
      </c>
      <c r="AR30">
        <v>33.036427000000003</v>
      </c>
      <c r="AS30">
        <v>33.934961000000001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8.9529669999999992</v>
      </c>
      <c r="BA30">
        <v>6.5114470000000004</v>
      </c>
      <c r="BB30">
        <v>2.8449330000000002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2593.7068059999988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458.874661</v>
      </c>
      <c r="L31">
        <v>176.73542599999999</v>
      </c>
      <c r="M31">
        <v>88.693019000000007</v>
      </c>
      <c r="N31">
        <v>114.485449</v>
      </c>
      <c r="O31">
        <v>119.87365699999999</v>
      </c>
      <c r="P31">
        <v>134.548147</v>
      </c>
      <c r="Q31">
        <v>18.833582</v>
      </c>
      <c r="R31">
        <v>21.036010999999998</v>
      </c>
      <c r="S31">
        <v>22.095234000000001</v>
      </c>
      <c r="T31">
        <v>1.420439</v>
      </c>
      <c r="U31">
        <v>404.23868099999999</v>
      </c>
      <c r="V31">
        <v>11.40502</v>
      </c>
      <c r="W31">
        <v>42.772443000000003</v>
      </c>
      <c r="X31">
        <v>143.15398999999999</v>
      </c>
      <c r="Y31">
        <v>0</v>
      </c>
      <c r="Z31">
        <v>12.589055999999999</v>
      </c>
      <c r="AA31">
        <v>40.685541999999998</v>
      </c>
      <c r="AB31">
        <v>46.816884000000002</v>
      </c>
      <c r="AC31">
        <v>33.622608999999997</v>
      </c>
      <c r="AD31">
        <v>31.519075000000001</v>
      </c>
      <c r="AE31">
        <v>57.122017</v>
      </c>
      <c r="AF31">
        <v>9.4588900000000002</v>
      </c>
      <c r="AG31">
        <v>47.661679999999997</v>
      </c>
      <c r="AH31">
        <v>173.71775700000001</v>
      </c>
      <c r="AI31">
        <v>56.750067000000001</v>
      </c>
      <c r="AJ31">
        <v>0</v>
      </c>
      <c r="AK31">
        <v>65.631597999999997</v>
      </c>
      <c r="AL31">
        <v>74.591627000000003</v>
      </c>
      <c r="AM31">
        <v>18.148236000000001</v>
      </c>
      <c r="AN31">
        <v>1.08711</v>
      </c>
      <c r="AO31">
        <v>0</v>
      </c>
      <c r="AP31">
        <v>2.9677180000000001</v>
      </c>
      <c r="AQ31">
        <v>0</v>
      </c>
      <c r="AR31">
        <v>33.036427000000003</v>
      </c>
      <c r="AS31">
        <v>33.934961000000001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8.9529669999999992</v>
      </c>
      <c r="BA31">
        <v>6.5114470000000004</v>
      </c>
      <c r="BB31">
        <v>2.8449330000000002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2540.4898169999992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408.92038600000001</v>
      </c>
      <c r="L32">
        <v>176.73542599999999</v>
      </c>
      <c r="M32">
        <v>88.693019000000007</v>
      </c>
      <c r="N32">
        <v>114.485449</v>
      </c>
      <c r="O32">
        <v>119.87365699999999</v>
      </c>
      <c r="P32">
        <v>134.548147</v>
      </c>
      <c r="Q32">
        <v>18.833582</v>
      </c>
      <c r="R32">
        <v>21.036010999999998</v>
      </c>
      <c r="S32">
        <v>22.095234000000001</v>
      </c>
      <c r="T32">
        <v>1.420439</v>
      </c>
      <c r="U32">
        <v>404.23868099999999</v>
      </c>
      <c r="V32">
        <v>11.40502</v>
      </c>
      <c r="W32">
        <v>42.772443000000003</v>
      </c>
      <c r="X32">
        <v>143.15398999999999</v>
      </c>
      <c r="Y32">
        <v>0</v>
      </c>
      <c r="Z32">
        <v>12.589055999999999</v>
      </c>
      <c r="AA32">
        <v>40.685541999999998</v>
      </c>
      <c r="AB32">
        <v>46.816884000000002</v>
      </c>
      <c r="AC32">
        <v>33.622608999999997</v>
      </c>
      <c r="AD32">
        <v>31.519075000000001</v>
      </c>
      <c r="AE32">
        <v>57.122017</v>
      </c>
      <c r="AF32">
        <v>9.4588900000000002</v>
      </c>
      <c r="AG32">
        <v>47.661679999999997</v>
      </c>
      <c r="AH32">
        <v>173.71775700000001</v>
      </c>
      <c r="AI32">
        <v>56.750067000000001</v>
      </c>
      <c r="AJ32">
        <v>0</v>
      </c>
      <c r="AK32">
        <v>65.631597999999997</v>
      </c>
      <c r="AL32">
        <v>74.591627000000003</v>
      </c>
      <c r="AM32">
        <v>18.148236000000001</v>
      </c>
      <c r="AN32">
        <v>1.08711</v>
      </c>
      <c r="AO32">
        <v>0</v>
      </c>
      <c r="AP32">
        <v>2.9677180000000001</v>
      </c>
      <c r="AQ32">
        <v>0</v>
      </c>
      <c r="AR32">
        <v>33.036427000000003</v>
      </c>
      <c r="AS32">
        <v>33.934961000000001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8.9529669999999992</v>
      </c>
      <c r="BA32">
        <v>6.5114470000000004</v>
      </c>
      <c r="BB32">
        <v>2.8449330000000002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2490.5355419999992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408.92038600000001</v>
      </c>
      <c r="L33">
        <v>176.73542599999999</v>
      </c>
      <c r="M33">
        <v>88.693019000000007</v>
      </c>
      <c r="N33">
        <v>114.485449</v>
      </c>
      <c r="O33">
        <v>119.87365699999999</v>
      </c>
      <c r="P33">
        <v>134.548147</v>
      </c>
      <c r="Q33">
        <v>18.833582</v>
      </c>
      <c r="R33">
        <v>21.036010999999998</v>
      </c>
      <c r="S33">
        <v>22.095234000000001</v>
      </c>
      <c r="T33">
        <v>1.420439</v>
      </c>
      <c r="U33">
        <v>404.23868099999999</v>
      </c>
      <c r="V33">
        <v>11.40502</v>
      </c>
      <c r="W33">
        <v>42.772443000000003</v>
      </c>
      <c r="X33">
        <v>143.15398999999999</v>
      </c>
      <c r="Y33">
        <v>0</v>
      </c>
      <c r="Z33">
        <v>12.589055999999999</v>
      </c>
      <c r="AA33">
        <v>40.685541999999998</v>
      </c>
      <c r="AB33">
        <v>46.816884000000002</v>
      </c>
      <c r="AC33">
        <v>33.622608999999997</v>
      </c>
      <c r="AD33">
        <v>31.519075000000001</v>
      </c>
      <c r="AE33">
        <v>57.122017</v>
      </c>
      <c r="AF33">
        <v>9.4588900000000002</v>
      </c>
      <c r="AG33">
        <v>47.661679999999997</v>
      </c>
      <c r="AH33">
        <v>173.71775700000001</v>
      </c>
      <c r="AI33">
        <v>56.750067000000001</v>
      </c>
      <c r="AJ33">
        <v>0</v>
      </c>
      <c r="AK33">
        <v>65.631597999999997</v>
      </c>
      <c r="AL33">
        <v>74.591627000000003</v>
      </c>
      <c r="AM33">
        <v>18.148236000000001</v>
      </c>
      <c r="AN33">
        <v>1.08711</v>
      </c>
      <c r="AO33">
        <v>0</v>
      </c>
      <c r="AP33">
        <v>2.9677180000000001</v>
      </c>
      <c r="AQ33">
        <v>0</v>
      </c>
      <c r="AR33">
        <v>33.036427000000003</v>
      </c>
      <c r="AS33">
        <v>33.934961000000001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8.9529669999999992</v>
      </c>
      <c r="BA33">
        <v>6.5114470000000004</v>
      </c>
      <c r="BB33">
        <v>5.1721630000000003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2492.8627719999995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365.65564000000001</v>
      </c>
      <c r="L34">
        <v>173.609205</v>
      </c>
      <c r="M34">
        <v>88.693019000000007</v>
      </c>
      <c r="N34">
        <v>114.485449</v>
      </c>
      <c r="O34">
        <v>119.87365699999999</v>
      </c>
      <c r="P34">
        <v>134.548147</v>
      </c>
      <c r="Q34">
        <v>14.500833</v>
      </c>
      <c r="R34">
        <v>16.723821999999998</v>
      </c>
      <c r="S34">
        <v>16.799116000000001</v>
      </c>
      <c r="T34">
        <v>1.420439</v>
      </c>
      <c r="U34">
        <v>404.23868099999999</v>
      </c>
      <c r="V34">
        <v>11.40502</v>
      </c>
      <c r="W34">
        <v>42.772443000000003</v>
      </c>
      <c r="X34">
        <v>143.15398999999999</v>
      </c>
      <c r="Y34">
        <v>0</v>
      </c>
      <c r="Z34">
        <v>12.589055999999999</v>
      </c>
      <c r="AA34">
        <v>40.685541999999998</v>
      </c>
      <c r="AB34">
        <v>46.816884000000002</v>
      </c>
      <c r="AC34">
        <v>33.622608999999997</v>
      </c>
      <c r="AD34">
        <v>31.519075000000001</v>
      </c>
      <c r="AE34">
        <v>57.122017</v>
      </c>
      <c r="AF34">
        <v>9.4588900000000002</v>
      </c>
      <c r="AG34">
        <v>47.661679999999997</v>
      </c>
      <c r="AH34">
        <v>173.71775700000001</v>
      </c>
      <c r="AI34">
        <v>56.750067000000001</v>
      </c>
      <c r="AJ34">
        <v>0</v>
      </c>
      <c r="AK34">
        <v>65.631597999999997</v>
      </c>
      <c r="AL34">
        <v>74.591627000000003</v>
      </c>
      <c r="AM34">
        <v>12.092701</v>
      </c>
      <c r="AN34">
        <v>1.08711</v>
      </c>
      <c r="AO34">
        <v>0</v>
      </c>
      <c r="AP34">
        <v>2.9677180000000001</v>
      </c>
      <c r="AQ34">
        <v>0</v>
      </c>
      <c r="AR34">
        <v>33.036427000000003</v>
      </c>
      <c r="AS34">
        <v>33.934961000000001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8.9529669999999992</v>
      </c>
      <c r="BA34">
        <v>6.5114470000000004</v>
      </c>
      <c r="BB34">
        <v>5.1721630000000003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2426.4752139999996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365.65564000000001</v>
      </c>
      <c r="L35">
        <v>173.609205</v>
      </c>
      <c r="M35">
        <v>88.693019000000007</v>
      </c>
      <c r="N35">
        <v>114.485449</v>
      </c>
      <c r="O35">
        <v>119.87365699999999</v>
      </c>
      <c r="P35">
        <v>134.548147</v>
      </c>
      <c r="Q35">
        <v>14.500833</v>
      </c>
      <c r="R35">
        <v>16.723821999999998</v>
      </c>
      <c r="S35">
        <v>16.799116000000001</v>
      </c>
      <c r="T35">
        <v>1.420439</v>
      </c>
      <c r="U35">
        <v>404.23868099999999</v>
      </c>
      <c r="V35">
        <v>11.043547</v>
      </c>
      <c r="W35">
        <v>37.372264999999999</v>
      </c>
      <c r="X35">
        <v>123.366884</v>
      </c>
      <c r="Y35">
        <v>0</v>
      </c>
      <c r="Z35">
        <v>12.589055999999999</v>
      </c>
      <c r="AA35">
        <v>40.685541999999998</v>
      </c>
      <c r="AB35">
        <v>46.816884000000002</v>
      </c>
      <c r="AC35">
        <v>33.622608999999997</v>
      </c>
      <c r="AD35">
        <v>31.519075000000001</v>
      </c>
      <c r="AE35">
        <v>57.122017</v>
      </c>
      <c r="AF35">
        <v>9.4588900000000002</v>
      </c>
      <c r="AG35">
        <v>47.661679999999997</v>
      </c>
      <c r="AH35">
        <v>173.71775700000001</v>
      </c>
      <c r="AI35">
        <v>17.673642999999998</v>
      </c>
      <c r="AJ35">
        <v>0</v>
      </c>
      <c r="AK35">
        <v>65.631597999999997</v>
      </c>
      <c r="AL35">
        <v>74.591627000000003</v>
      </c>
      <c r="AM35">
        <v>5.9698140000000004</v>
      </c>
      <c r="AN35">
        <v>1.08711</v>
      </c>
      <c r="AO35">
        <v>0</v>
      </c>
      <c r="AP35">
        <v>2.3494440000000001</v>
      </c>
      <c r="AQ35">
        <v>0</v>
      </c>
      <c r="AR35">
        <v>33.036427000000003</v>
      </c>
      <c r="AS35">
        <v>33.934961000000001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8.9529669999999992</v>
      </c>
      <c r="BA35">
        <v>6.5114470000000004</v>
      </c>
      <c r="BB35">
        <v>5.1721630000000003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2355.1088719999998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365.65564000000001</v>
      </c>
      <c r="L36">
        <v>173.609205</v>
      </c>
      <c r="M36">
        <v>88.693019000000007</v>
      </c>
      <c r="N36">
        <v>114.485449</v>
      </c>
      <c r="O36">
        <v>119.87365699999999</v>
      </c>
      <c r="P36">
        <v>134.548147</v>
      </c>
      <c r="Q36">
        <v>12.046944</v>
      </c>
      <c r="R36">
        <v>14.423030000000001</v>
      </c>
      <c r="S36">
        <v>14.682213000000001</v>
      </c>
      <c r="T36">
        <v>1.420439</v>
      </c>
      <c r="U36">
        <v>404.23868099999999</v>
      </c>
      <c r="V36">
        <v>11.043547</v>
      </c>
      <c r="W36">
        <v>37.372264999999999</v>
      </c>
      <c r="X36">
        <v>123.366884</v>
      </c>
      <c r="Y36">
        <v>0</v>
      </c>
      <c r="Z36">
        <v>12.589055999999999</v>
      </c>
      <c r="AA36">
        <v>40.685541999999998</v>
      </c>
      <c r="AB36">
        <v>46.816884000000002</v>
      </c>
      <c r="AC36">
        <v>33.622608999999997</v>
      </c>
      <c r="AD36">
        <v>31.519075000000001</v>
      </c>
      <c r="AE36">
        <v>57.122017</v>
      </c>
      <c r="AF36">
        <v>9.4588900000000002</v>
      </c>
      <c r="AG36">
        <v>47.661679999999997</v>
      </c>
      <c r="AH36">
        <v>173.71775700000001</v>
      </c>
      <c r="AI36">
        <v>4.1238489999999999</v>
      </c>
      <c r="AJ36">
        <v>0</v>
      </c>
      <c r="AK36">
        <v>65.631597999999997</v>
      </c>
      <c r="AL36">
        <v>74.591627000000003</v>
      </c>
      <c r="AM36">
        <v>5.9698140000000004</v>
      </c>
      <c r="AN36">
        <v>1.08711</v>
      </c>
      <c r="AO36">
        <v>0</v>
      </c>
      <c r="AP36">
        <v>2.3494440000000001</v>
      </c>
      <c r="AQ36">
        <v>0</v>
      </c>
      <c r="AR36">
        <v>33.036427000000003</v>
      </c>
      <c r="AS36">
        <v>33.934961000000001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8.9529669999999992</v>
      </c>
      <c r="BA36">
        <v>6.5114470000000004</v>
      </c>
      <c r="BB36">
        <v>5.1721630000000003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2334.6874939999998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365.65564000000001</v>
      </c>
      <c r="L37">
        <v>173.609205</v>
      </c>
      <c r="M37">
        <v>88.693019000000007</v>
      </c>
      <c r="N37">
        <v>114.485449</v>
      </c>
      <c r="O37">
        <v>119.87365699999999</v>
      </c>
      <c r="P37">
        <v>134.548147</v>
      </c>
      <c r="Q37">
        <v>12.046944</v>
      </c>
      <c r="R37">
        <v>14.423030000000001</v>
      </c>
      <c r="S37">
        <v>14.682213000000001</v>
      </c>
      <c r="T37">
        <v>1.428644</v>
      </c>
      <c r="U37">
        <v>404.23868099999999</v>
      </c>
      <c r="V37">
        <v>11.043547</v>
      </c>
      <c r="W37">
        <v>37.372264999999999</v>
      </c>
      <c r="X37">
        <v>123.366884</v>
      </c>
      <c r="Y37">
        <v>0</v>
      </c>
      <c r="Z37">
        <v>12.589055999999999</v>
      </c>
      <c r="AA37">
        <v>40.685541999999998</v>
      </c>
      <c r="AB37">
        <v>46.816884000000002</v>
      </c>
      <c r="AC37">
        <v>33.622608999999997</v>
      </c>
      <c r="AD37">
        <v>31.519075000000001</v>
      </c>
      <c r="AE37">
        <v>57.122017</v>
      </c>
      <c r="AF37">
        <v>9.4588900000000002</v>
      </c>
      <c r="AG37">
        <v>47.661679999999997</v>
      </c>
      <c r="AH37">
        <v>173.71775700000001</v>
      </c>
      <c r="AI37">
        <v>4.1238489999999999</v>
      </c>
      <c r="AJ37">
        <v>0</v>
      </c>
      <c r="AK37">
        <v>65.631597999999997</v>
      </c>
      <c r="AL37">
        <v>72.909109000000001</v>
      </c>
      <c r="AM37">
        <v>5.9698140000000004</v>
      </c>
      <c r="AN37">
        <v>1.08711</v>
      </c>
      <c r="AO37">
        <v>0</v>
      </c>
      <c r="AP37">
        <v>2.3494440000000001</v>
      </c>
      <c r="AQ37">
        <v>0</v>
      </c>
      <c r="AR37">
        <v>33.036427000000003</v>
      </c>
      <c r="AS37">
        <v>33.934961000000001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8.9529669999999992</v>
      </c>
      <c r="BA37">
        <v>6.5114470000000004</v>
      </c>
      <c r="BB37">
        <v>5.1721630000000003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2333.0131810000003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365.65564000000001</v>
      </c>
      <c r="L38">
        <v>173.609205</v>
      </c>
      <c r="M38">
        <v>85.218807999999996</v>
      </c>
      <c r="N38">
        <v>109.96186</v>
      </c>
      <c r="O38">
        <v>115.168302</v>
      </c>
      <c r="P38">
        <v>129.336975</v>
      </c>
      <c r="Q38">
        <v>12.046944</v>
      </c>
      <c r="R38">
        <v>14.423030000000001</v>
      </c>
      <c r="S38">
        <v>14.682213000000001</v>
      </c>
      <c r="T38">
        <v>1.364773</v>
      </c>
      <c r="U38">
        <v>404.23868099999999</v>
      </c>
      <c r="V38">
        <v>11.043547</v>
      </c>
      <c r="W38">
        <v>37.372264999999999</v>
      </c>
      <c r="X38">
        <v>123.366884</v>
      </c>
      <c r="Y38">
        <v>0</v>
      </c>
      <c r="Z38">
        <v>12.589055999999999</v>
      </c>
      <c r="AA38">
        <v>40.685541999999998</v>
      </c>
      <c r="AB38">
        <v>46.816884000000002</v>
      </c>
      <c r="AC38">
        <v>33.622608999999997</v>
      </c>
      <c r="AD38">
        <v>31.519075000000001</v>
      </c>
      <c r="AE38">
        <v>57.122017</v>
      </c>
      <c r="AF38">
        <v>9.4588900000000002</v>
      </c>
      <c r="AG38">
        <v>47.661679999999997</v>
      </c>
      <c r="AH38">
        <v>173.71775700000001</v>
      </c>
      <c r="AI38">
        <v>4.1238489999999999</v>
      </c>
      <c r="AJ38">
        <v>0</v>
      </c>
      <c r="AK38">
        <v>65.631597999999997</v>
      </c>
      <c r="AL38">
        <v>72.909109000000001</v>
      </c>
      <c r="AM38">
        <v>5.9698140000000004</v>
      </c>
      <c r="AN38">
        <v>1.08711</v>
      </c>
      <c r="AO38">
        <v>0</v>
      </c>
      <c r="AP38">
        <v>2.3494440000000001</v>
      </c>
      <c r="AQ38">
        <v>0</v>
      </c>
      <c r="AR38">
        <v>37.299191999999998</v>
      </c>
      <c r="AS38">
        <v>33.934961000000001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8.9529669999999992</v>
      </c>
      <c r="BA38">
        <v>6.5114470000000004</v>
      </c>
      <c r="BB38">
        <v>4.9694719999999997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2319.0950570000005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365.65564000000001</v>
      </c>
      <c r="L39">
        <v>173.609205</v>
      </c>
      <c r="M39">
        <v>85.500482000000005</v>
      </c>
      <c r="N39">
        <v>110.33881</v>
      </c>
      <c r="O39">
        <v>115.544769</v>
      </c>
      <c r="P39">
        <v>129.70919499999999</v>
      </c>
      <c r="Q39">
        <v>12.046944</v>
      </c>
      <c r="R39">
        <v>14.423030000000001</v>
      </c>
      <c r="S39">
        <v>14.682213000000001</v>
      </c>
      <c r="T39">
        <v>1.369299</v>
      </c>
      <c r="U39">
        <v>404.23868099999999</v>
      </c>
      <c r="V39">
        <v>11.043547</v>
      </c>
      <c r="W39">
        <v>42.772443000000003</v>
      </c>
      <c r="X39">
        <v>143.15398999999999</v>
      </c>
      <c r="Y39">
        <v>0</v>
      </c>
      <c r="Z39">
        <v>12.589055999999999</v>
      </c>
      <c r="AA39">
        <v>40.685541999999998</v>
      </c>
      <c r="AB39">
        <v>46.816884000000002</v>
      </c>
      <c r="AC39">
        <v>33.622608999999997</v>
      </c>
      <c r="AD39">
        <v>31.519075000000001</v>
      </c>
      <c r="AE39">
        <v>57.122017</v>
      </c>
      <c r="AF39">
        <v>0</v>
      </c>
      <c r="AG39">
        <v>47.661679999999997</v>
      </c>
      <c r="AH39">
        <v>173.71775700000001</v>
      </c>
      <c r="AI39">
        <v>4.1238489999999999</v>
      </c>
      <c r="AJ39">
        <v>0</v>
      </c>
      <c r="AK39">
        <v>65.631597999999997</v>
      </c>
      <c r="AL39">
        <v>72.909109000000001</v>
      </c>
      <c r="AM39">
        <v>5.9698140000000004</v>
      </c>
      <c r="AN39">
        <v>1.08711</v>
      </c>
      <c r="AO39">
        <v>0</v>
      </c>
      <c r="AP39">
        <v>2.3494440000000001</v>
      </c>
      <c r="AQ39">
        <v>0</v>
      </c>
      <c r="AR39">
        <v>37.299191999999998</v>
      </c>
      <c r="AS39">
        <v>33.934961000000001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8.9529669999999992</v>
      </c>
      <c r="BA39">
        <v>6.5114470000000004</v>
      </c>
      <c r="BB39">
        <v>4.985951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2336.2517670000002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365.65564000000001</v>
      </c>
      <c r="L40">
        <v>173.609205</v>
      </c>
      <c r="M40">
        <v>86.157754999999995</v>
      </c>
      <c r="N40">
        <v>111.18701900000001</v>
      </c>
      <c r="O40">
        <v>116.391723</v>
      </c>
      <c r="P40">
        <v>130.73289600000001</v>
      </c>
      <c r="Q40">
        <v>12.046944</v>
      </c>
      <c r="R40">
        <v>14.423030000000001</v>
      </c>
      <c r="S40">
        <v>14.682213000000001</v>
      </c>
      <c r="T40">
        <v>1.379373</v>
      </c>
      <c r="U40">
        <v>404.23868099999999</v>
      </c>
      <c r="V40">
        <v>11.043547</v>
      </c>
      <c r="W40">
        <v>42.772443000000003</v>
      </c>
      <c r="X40">
        <v>143.15398999999999</v>
      </c>
      <c r="Y40">
        <v>0</v>
      </c>
      <c r="Z40">
        <v>12.589055999999999</v>
      </c>
      <c r="AA40">
        <v>40.685541999999998</v>
      </c>
      <c r="AB40">
        <v>46.816884000000002</v>
      </c>
      <c r="AC40">
        <v>33.622608999999997</v>
      </c>
      <c r="AD40">
        <v>31.519075000000001</v>
      </c>
      <c r="AE40">
        <v>57.122017</v>
      </c>
      <c r="AF40">
        <v>0</v>
      </c>
      <c r="AG40">
        <v>47.661679999999997</v>
      </c>
      <c r="AH40">
        <v>173.71775700000001</v>
      </c>
      <c r="AI40">
        <v>4.1238489999999999</v>
      </c>
      <c r="AJ40">
        <v>0</v>
      </c>
      <c r="AK40">
        <v>65.631597999999997</v>
      </c>
      <c r="AL40">
        <v>72.909109000000001</v>
      </c>
      <c r="AM40">
        <v>5.9698140000000004</v>
      </c>
      <c r="AN40">
        <v>1.08711</v>
      </c>
      <c r="AO40">
        <v>0</v>
      </c>
      <c r="AP40">
        <v>2.3494440000000001</v>
      </c>
      <c r="AQ40">
        <v>0</v>
      </c>
      <c r="AR40">
        <v>37.299191999999998</v>
      </c>
      <c r="AS40">
        <v>33.934961000000001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8.9529669999999992</v>
      </c>
      <c r="BA40">
        <v>6.5114470000000004</v>
      </c>
      <c r="BB40">
        <v>5.022634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2339.6746609999996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365.65564000000001</v>
      </c>
      <c r="L41">
        <v>173.609205</v>
      </c>
      <c r="M41">
        <v>82.589813000000007</v>
      </c>
      <c r="N41">
        <v>106.66343000000001</v>
      </c>
      <c r="O41">
        <v>111.686368</v>
      </c>
      <c r="P41">
        <v>125.33561400000001</v>
      </c>
      <c r="Q41">
        <v>12.046944</v>
      </c>
      <c r="R41">
        <v>14.423030000000001</v>
      </c>
      <c r="S41">
        <v>14.682213000000001</v>
      </c>
      <c r="T41">
        <v>1.323253</v>
      </c>
      <c r="U41">
        <v>404.23868099999999</v>
      </c>
      <c r="V41">
        <v>10.737610999999999</v>
      </c>
      <c r="W41">
        <v>42.772443000000003</v>
      </c>
      <c r="X41">
        <v>143.15398999999999</v>
      </c>
      <c r="Y41">
        <v>0</v>
      </c>
      <c r="Z41">
        <v>12.589055999999999</v>
      </c>
      <c r="AA41">
        <v>40.685541999999998</v>
      </c>
      <c r="AB41">
        <v>46.816884000000002</v>
      </c>
      <c r="AC41">
        <v>33.622608999999997</v>
      </c>
      <c r="AD41">
        <v>31.519075000000001</v>
      </c>
      <c r="AE41">
        <v>57.122017</v>
      </c>
      <c r="AF41">
        <v>0</v>
      </c>
      <c r="AG41">
        <v>47.661679999999997</v>
      </c>
      <c r="AH41">
        <v>173.71775700000001</v>
      </c>
      <c r="AI41">
        <v>4.1238489999999999</v>
      </c>
      <c r="AJ41">
        <v>0</v>
      </c>
      <c r="AK41">
        <v>65.631597999999997</v>
      </c>
      <c r="AL41">
        <v>72.909109000000001</v>
      </c>
      <c r="AM41">
        <v>5.9698140000000004</v>
      </c>
      <c r="AN41">
        <v>1.08711</v>
      </c>
      <c r="AO41">
        <v>0</v>
      </c>
      <c r="AP41">
        <v>2.3494440000000001</v>
      </c>
      <c r="AQ41">
        <v>0</v>
      </c>
      <c r="AR41">
        <v>33.036427000000003</v>
      </c>
      <c r="AS41">
        <v>33.934961000000001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8.9529669999999992</v>
      </c>
      <c r="BA41">
        <v>6.5114470000000004</v>
      </c>
      <c r="BB41">
        <v>4.8182840000000002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2316.6513220000002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357.66798399999999</v>
      </c>
      <c r="L42">
        <v>173.609205</v>
      </c>
      <c r="M42">
        <v>82.401966000000002</v>
      </c>
      <c r="N42">
        <v>106.28648</v>
      </c>
      <c r="O42">
        <v>111.309901</v>
      </c>
      <c r="P42">
        <v>124.963491</v>
      </c>
      <c r="Q42">
        <v>12.046944</v>
      </c>
      <c r="R42">
        <v>14.423030000000001</v>
      </c>
      <c r="S42">
        <v>14.682213000000001</v>
      </c>
      <c r="T42">
        <v>1.319069</v>
      </c>
      <c r="U42">
        <v>404.23868099999999</v>
      </c>
      <c r="V42">
        <v>10.737610999999999</v>
      </c>
      <c r="W42">
        <v>42.772443000000003</v>
      </c>
      <c r="X42">
        <v>143.15398999999999</v>
      </c>
      <c r="Y42">
        <v>0</v>
      </c>
      <c r="Z42">
        <v>12.589055999999999</v>
      </c>
      <c r="AA42">
        <v>40.685541999999998</v>
      </c>
      <c r="AB42">
        <v>46.816884000000002</v>
      </c>
      <c r="AC42">
        <v>33.622608999999997</v>
      </c>
      <c r="AD42">
        <v>31.519075000000001</v>
      </c>
      <c r="AE42">
        <v>57.122017</v>
      </c>
      <c r="AF42">
        <v>0</v>
      </c>
      <c r="AG42">
        <v>47.661679999999997</v>
      </c>
      <c r="AH42">
        <v>173.71775700000001</v>
      </c>
      <c r="AI42">
        <v>4.1238489999999999</v>
      </c>
      <c r="AJ42">
        <v>0</v>
      </c>
      <c r="AK42">
        <v>65.631597999999997</v>
      </c>
      <c r="AL42">
        <v>72.909109000000001</v>
      </c>
      <c r="AM42">
        <v>5.9698140000000004</v>
      </c>
      <c r="AN42">
        <v>1.08711</v>
      </c>
      <c r="AO42">
        <v>0</v>
      </c>
      <c r="AP42">
        <v>2.3494440000000001</v>
      </c>
      <c r="AQ42">
        <v>0</v>
      </c>
      <c r="AR42">
        <v>33.036427000000003</v>
      </c>
      <c r="AS42">
        <v>33.934961000000001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8.9529669999999992</v>
      </c>
      <c r="BA42">
        <v>6.5114470000000004</v>
      </c>
      <c r="BB42">
        <v>4.803051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2307.3308619999998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365.65564000000001</v>
      </c>
      <c r="L43">
        <v>173.609205</v>
      </c>
      <c r="M43">
        <v>88.693019000000007</v>
      </c>
      <c r="N43">
        <v>114.485449</v>
      </c>
      <c r="O43">
        <v>119.87365699999999</v>
      </c>
      <c r="P43">
        <v>134.548147</v>
      </c>
      <c r="Q43">
        <v>12.046944</v>
      </c>
      <c r="R43">
        <v>14.423030000000001</v>
      </c>
      <c r="S43">
        <v>14.682213000000001</v>
      </c>
      <c r="T43">
        <v>1.428644</v>
      </c>
      <c r="U43">
        <v>404.23868099999999</v>
      </c>
      <c r="V43">
        <v>10.737610999999999</v>
      </c>
      <c r="W43">
        <v>42.772443000000003</v>
      </c>
      <c r="X43">
        <v>143.15398999999999</v>
      </c>
      <c r="Y43">
        <v>0</v>
      </c>
      <c r="Z43">
        <v>12.589055999999999</v>
      </c>
      <c r="AA43">
        <v>40.685541999999998</v>
      </c>
      <c r="AB43">
        <v>46.816884000000002</v>
      </c>
      <c r="AC43">
        <v>33.622608999999997</v>
      </c>
      <c r="AD43">
        <v>31.519075000000001</v>
      </c>
      <c r="AE43">
        <v>57.122017</v>
      </c>
      <c r="AF43">
        <v>0</v>
      </c>
      <c r="AG43">
        <v>47.661679999999997</v>
      </c>
      <c r="AH43">
        <v>173.71775700000001</v>
      </c>
      <c r="AI43">
        <v>4.1238489999999999</v>
      </c>
      <c r="AJ43">
        <v>0</v>
      </c>
      <c r="AK43">
        <v>65.631597999999997</v>
      </c>
      <c r="AL43">
        <v>72.909109000000001</v>
      </c>
      <c r="AM43">
        <v>0</v>
      </c>
      <c r="AN43">
        <v>1.08711</v>
      </c>
      <c r="AO43">
        <v>0</v>
      </c>
      <c r="AP43">
        <v>2.3494440000000001</v>
      </c>
      <c r="AQ43">
        <v>0</v>
      </c>
      <c r="AR43">
        <v>37.299191999999998</v>
      </c>
      <c r="AS43">
        <v>33.934961000000001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8.9529669999999992</v>
      </c>
      <c r="BA43">
        <v>6.5114470000000004</v>
      </c>
      <c r="BB43">
        <v>5.1721630000000003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2346.7285900000002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365.65564000000001</v>
      </c>
      <c r="L44">
        <v>173.609205</v>
      </c>
      <c r="M44">
        <v>88.693019000000007</v>
      </c>
      <c r="N44">
        <v>114.485449</v>
      </c>
      <c r="O44">
        <v>119.87365699999999</v>
      </c>
      <c r="P44">
        <v>134.548147</v>
      </c>
      <c r="Q44">
        <v>14.649585999999999</v>
      </c>
      <c r="R44">
        <v>14.423030000000001</v>
      </c>
      <c r="S44">
        <v>18.143585999999999</v>
      </c>
      <c r="T44">
        <v>1.428644</v>
      </c>
      <c r="U44">
        <v>404.23868099999999</v>
      </c>
      <c r="V44">
        <v>10.737610999999999</v>
      </c>
      <c r="W44">
        <v>42.772443000000003</v>
      </c>
      <c r="X44">
        <v>143.15398999999999</v>
      </c>
      <c r="Y44">
        <v>0</v>
      </c>
      <c r="Z44">
        <v>12.589055999999999</v>
      </c>
      <c r="AA44">
        <v>40.685541999999998</v>
      </c>
      <c r="AB44">
        <v>46.816884000000002</v>
      </c>
      <c r="AC44">
        <v>33.622608999999997</v>
      </c>
      <c r="AD44">
        <v>31.519075000000001</v>
      </c>
      <c r="AE44">
        <v>57.122017</v>
      </c>
      <c r="AF44">
        <v>0</v>
      </c>
      <c r="AG44">
        <v>47.661679999999997</v>
      </c>
      <c r="AH44">
        <v>173.71775700000001</v>
      </c>
      <c r="AI44">
        <v>4.1238489999999999</v>
      </c>
      <c r="AJ44">
        <v>0</v>
      </c>
      <c r="AK44">
        <v>65.631597999999997</v>
      </c>
      <c r="AL44">
        <v>72.909109000000001</v>
      </c>
      <c r="AM44">
        <v>0</v>
      </c>
      <c r="AN44">
        <v>1.08711</v>
      </c>
      <c r="AO44">
        <v>0</v>
      </c>
      <c r="AP44">
        <v>2.3494440000000001</v>
      </c>
      <c r="AQ44">
        <v>0</v>
      </c>
      <c r="AR44">
        <v>37.299191999999998</v>
      </c>
      <c r="AS44">
        <v>33.934961000000001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8.9529669999999992</v>
      </c>
      <c r="BA44">
        <v>6.5114470000000004</v>
      </c>
      <c r="BB44">
        <v>5.1721630000000003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2352.7926050000001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365.65564000000001</v>
      </c>
      <c r="L45">
        <v>173.609205</v>
      </c>
      <c r="M45">
        <v>88.693019000000007</v>
      </c>
      <c r="N45">
        <v>114.485449</v>
      </c>
      <c r="O45">
        <v>119.87365699999999</v>
      </c>
      <c r="P45">
        <v>134.548147</v>
      </c>
      <c r="Q45">
        <v>14.649585999999999</v>
      </c>
      <c r="R45">
        <v>14.423030000000001</v>
      </c>
      <c r="S45">
        <v>18.143585999999999</v>
      </c>
      <c r="T45">
        <v>1.428644</v>
      </c>
      <c r="U45">
        <v>404.23868099999999</v>
      </c>
      <c r="V45">
        <v>10.737610999999999</v>
      </c>
      <c r="W45">
        <v>38.665380999999996</v>
      </c>
      <c r="X45">
        <v>130.925377</v>
      </c>
      <c r="Y45">
        <v>0</v>
      </c>
      <c r="Z45">
        <v>12.589055999999999</v>
      </c>
      <c r="AA45">
        <v>40.685541999999998</v>
      </c>
      <c r="AB45">
        <v>46.816884000000002</v>
      </c>
      <c r="AC45">
        <v>33.622608999999997</v>
      </c>
      <c r="AD45">
        <v>31.519075000000001</v>
      </c>
      <c r="AE45">
        <v>57.122017</v>
      </c>
      <c r="AF45">
        <v>0</v>
      </c>
      <c r="AG45">
        <v>47.661679999999997</v>
      </c>
      <c r="AH45">
        <v>173.71775700000001</v>
      </c>
      <c r="AI45">
        <v>4.1238489999999999</v>
      </c>
      <c r="AJ45">
        <v>0</v>
      </c>
      <c r="AK45">
        <v>65.631597999999997</v>
      </c>
      <c r="AL45">
        <v>72.909109000000001</v>
      </c>
      <c r="AM45">
        <v>0</v>
      </c>
      <c r="AN45">
        <v>1.08711</v>
      </c>
      <c r="AO45">
        <v>0</v>
      </c>
      <c r="AP45">
        <v>9.7687390000000001</v>
      </c>
      <c r="AQ45">
        <v>0</v>
      </c>
      <c r="AR45">
        <v>37.299191999999998</v>
      </c>
      <c r="AS45">
        <v>33.934961000000001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8.9529669999999992</v>
      </c>
      <c r="BA45">
        <v>6.5114470000000004</v>
      </c>
      <c r="BB45">
        <v>5.1721630000000003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2343.876225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365.65564000000001</v>
      </c>
      <c r="L46">
        <v>173.609205</v>
      </c>
      <c r="M46">
        <v>88.035650000000004</v>
      </c>
      <c r="N46">
        <v>113.637336</v>
      </c>
      <c r="O46">
        <v>118.932586</v>
      </c>
      <c r="P46">
        <v>133.52454299999999</v>
      </c>
      <c r="Q46">
        <v>14.649585999999999</v>
      </c>
      <c r="R46">
        <v>14.423030000000001</v>
      </c>
      <c r="S46">
        <v>18.143585999999999</v>
      </c>
      <c r="T46">
        <v>1.4093709999999999</v>
      </c>
      <c r="U46">
        <v>404.23868099999999</v>
      </c>
      <c r="V46">
        <v>10.737610999999999</v>
      </c>
      <c r="W46">
        <v>38.665380999999996</v>
      </c>
      <c r="X46">
        <v>126.098877</v>
      </c>
      <c r="Y46">
        <v>0</v>
      </c>
      <c r="Z46">
        <v>12.589055999999999</v>
      </c>
      <c r="AA46">
        <v>40.685541999999998</v>
      </c>
      <c r="AB46">
        <v>46.816884000000002</v>
      </c>
      <c r="AC46">
        <v>33.622608999999997</v>
      </c>
      <c r="AD46">
        <v>31.519075000000001</v>
      </c>
      <c r="AE46">
        <v>57.122017</v>
      </c>
      <c r="AF46">
        <v>0</v>
      </c>
      <c r="AG46">
        <v>47.661679999999997</v>
      </c>
      <c r="AH46">
        <v>173.71775700000001</v>
      </c>
      <c r="AI46">
        <v>4.1238489999999999</v>
      </c>
      <c r="AJ46">
        <v>0</v>
      </c>
      <c r="AK46">
        <v>65.631597999999997</v>
      </c>
      <c r="AL46">
        <v>72.909109000000001</v>
      </c>
      <c r="AM46">
        <v>0</v>
      </c>
      <c r="AN46">
        <v>1.08711</v>
      </c>
      <c r="AO46">
        <v>0</v>
      </c>
      <c r="AP46">
        <v>9.7687390000000001</v>
      </c>
      <c r="AQ46">
        <v>0</v>
      </c>
      <c r="AR46">
        <v>33.036427000000003</v>
      </c>
      <c r="AS46">
        <v>33.934961000000001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8.9529669999999992</v>
      </c>
      <c r="BA46">
        <v>6.5114470000000004</v>
      </c>
      <c r="BB46">
        <v>5.1318630000000001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2331.2572300000002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370.27614499999999</v>
      </c>
      <c r="L47">
        <v>173.609205</v>
      </c>
      <c r="M47">
        <v>86.908951000000002</v>
      </c>
      <c r="N47">
        <v>111.846705</v>
      </c>
      <c r="O47">
        <v>117.238677</v>
      </c>
      <c r="P47">
        <v>133.15222700000001</v>
      </c>
      <c r="Q47">
        <v>18.489165</v>
      </c>
      <c r="R47">
        <v>18.735218</v>
      </c>
      <c r="S47">
        <v>22.943135999999999</v>
      </c>
      <c r="T47">
        <v>2.8440759999999998</v>
      </c>
      <c r="U47">
        <v>404.23868099999999</v>
      </c>
      <c r="V47">
        <v>10.737610999999999</v>
      </c>
      <c r="W47">
        <v>42.772443000000003</v>
      </c>
      <c r="X47">
        <v>143.15398999999999</v>
      </c>
      <c r="Y47">
        <v>0</v>
      </c>
      <c r="Z47">
        <v>12.589055999999999</v>
      </c>
      <c r="AA47">
        <v>40.685541999999998</v>
      </c>
      <c r="AB47">
        <v>46.816884000000002</v>
      </c>
      <c r="AC47">
        <v>33.622608999999997</v>
      </c>
      <c r="AD47">
        <v>21.012716999999999</v>
      </c>
      <c r="AE47">
        <v>57.122017</v>
      </c>
      <c r="AF47">
        <v>0</v>
      </c>
      <c r="AG47">
        <v>47.661679999999997</v>
      </c>
      <c r="AH47">
        <v>173.71775700000001</v>
      </c>
      <c r="AI47">
        <v>4.1238489999999999</v>
      </c>
      <c r="AJ47">
        <v>0</v>
      </c>
      <c r="AK47">
        <v>65.631597999999997</v>
      </c>
      <c r="AL47">
        <v>49.353858000000002</v>
      </c>
      <c r="AM47">
        <v>0</v>
      </c>
      <c r="AN47">
        <v>1.08711</v>
      </c>
      <c r="AO47">
        <v>0</v>
      </c>
      <c r="AP47">
        <v>9.7687390000000001</v>
      </c>
      <c r="AQ47">
        <v>0</v>
      </c>
      <c r="AR47">
        <v>33.036427000000003</v>
      </c>
      <c r="AS47">
        <v>33.934961000000001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8.9529669999999992</v>
      </c>
      <c r="BA47">
        <v>6.5114470000000004</v>
      </c>
      <c r="BB47">
        <v>4.8818080000000004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2332.1307130000005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370.247186</v>
      </c>
      <c r="L48">
        <v>243.64171999999999</v>
      </c>
      <c r="M48">
        <v>85.970004000000003</v>
      </c>
      <c r="N48">
        <v>110.621546</v>
      </c>
      <c r="O48">
        <v>115.921139</v>
      </c>
      <c r="P48">
        <v>131.663445</v>
      </c>
      <c r="Q48">
        <v>18.292027000000001</v>
      </c>
      <c r="R48">
        <v>18.735218</v>
      </c>
      <c r="S48">
        <v>22.698506999999999</v>
      </c>
      <c r="T48">
        <v>2.813752</v>
      </c>
      <c r="U48">
        <v>404.23868099999999</v>
      </c>
      <c r="V48">
        <v>10.737610999999999</v>
      </c>
      <c r="W48">
        <v>42.772443000000003</v>
      </c>
      <c r="X48">
        <v>143.15398999999999</v>
      </c>
      <c r="Y48">
        <v>0</v>
      </c>
      <c r="Z48">
        <v>12.589055999999999</v>
      </c>
      <c r="AA48">
        <v>40.685541999999998</v>
      </c>
      <c r="AB48">
        <v>46.816884000000002</v>
      </c>
      <c r="AC48">
        <v>33.622608999999997</v>
      </c>
      <c r="AD48">
        <v>21.012716999999999</v>
      </c>
      <c r="AE48">
        <v>57.122017</v>
      </c>
      <c r="AF48">
        <v>0</v>
      </c>
      <c r="AG48">
        <v>47.661679999999997</v>
      </c>
      <c r="AH48">
        <v>173.71775700000001</v>
      </c>
      <c r="AI48">
        <v>4.1238489999999999</v>
      </c>
      <c r="AJ48">
        <v>0</v>
      </c>
      <c r="AK48">
        <v>65.631597999999997</v>
      </c>
      <c r="AL48">
        <v>49.353858000000002</v>
      </c>
      <c r="AM48">
        <v>0</v>
      </c>
      <c r="AN48">
        <v>1.08711</v>
      </c>
      <c r="AO48">
        <v>0</v>
      </c>
      <c r="AP48">
        <v>9.7687390000000001</v>
      </c>
      <c r="AQ48">
        <v>0</v>
      </c>
      <c r="AR48">
        <v>33.036427000000003</v>
      </c>
      <c r="AS48">
        <v>33.934961000000001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8.9529669999999992</v>
      </c>
      <c r="BA48">
        <v>6.5114470000000004</v>
      </c>
      <c r="BB48">
        <v>4.8537699999999999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2396.6637140000003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370.21822700000001</v>
      </c>
      <c r="L49">
        <v>291.90672000000001</v>
      </c>
      <c r="M49">
        <v>84.93723</v>
      </c>
      <c r="N49">
        <v>109.30217399999999</v>
      </c>
      <c r="O49">
        <v>114.509581</v>
      </c>
      <c r="P49">
        <v>130.08151100000001</v>
      </c>
      <c r="Q49">
        <v>18.068294000000002</v>
      </c>
      <c r="R49">
        <v>18.735218</v>
      </c>
      <c r="S49">
        <v>22.420878999999999</v>
      </c>
      <c r="T49">
        <v>1.650663</v>
      </c>
      <c r="U49">
        <v>404.23868099999999</v>
      </c>
      <c r="V49">
        <v>10.737610999999999</v>
      </c>
      <c r="W49">
        <v>42.772443000000003</v>
      </c>
      <c r="X49">
        <v>143.15398999999999</v>
      </c>
      <c r="Y49">
        <v>0</v>
      </c>
      <c r="Z49">
        <v>12.589055999999999</v>
      </c>
      <c r="AA49">
        <v>40.685541999999998</v>
      </c>
      <c r="AB49">
        <v>46.816884000000002</v>
      </c>
      <c r="AC49">
        <v>33.622608999999997</v>
      </c>
      <c r="AD49">
        <v>21.012716999999999</v>
      </c>
      <c r="AE49">
        <v>57.122017</v>
      </c>
      <c r="AF49">
        <v>0</v>
      </c>
      <c r="AG49">
        <v>47.661679999999997</v>
      </c>
      <c r="AH49">
        <v>173.71775700000001</v>
      </c>
      <c r="AI49">
        <v>4.1238489999999999</v>
      </c>
      <c r="AJ49">
        <v>0</v>
      </c>
      <c r="AK49">
        <v>65.631597999999997</v>
      </c>
      <c r="AL49">
        <v>49.353858000000002</v>
      </c>
      <c r="AM49">
        <v>0</v>
      </c>
      <c r="AN49">
        <v>1.08711</v>
      </c>
      <c r="AO49">
        <v>0</v>
      </c>
      <c r="AP49">
        <v>2.3494440000000001</v>
      </c>
      <c r="AQ49">
        <v>0</v>
      </c>
      <c r="AR49">
        <v>37.299191999999998</v>
      </c>
      <c r="AS49">
        <v>33.934961000000001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8.9529669999999992</v>
      </c>
      <c r="BA49">
        <v>6.5114470000000004</v>
      </c>
      <c r="BB49">
        <v>4.8193950000000001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2434.6987619999995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370.208574</v>
      </c>
      <c r="L50">
        <v>314.87179700000002</v>
      </c>
      <c r="M50">
        <v>84.655458999999993</v>
      </c>
      <c r="N50">
        <v>108.83091400000001</v>
      </c>
      <c r="O50">
        <v>114.13311400000001</v>
      </c>
      <c r="P50">
        <v>129.61623700000001</v>
      </c>
      <c r="Q50">
        <v>18.000706000000001</v>
      </c>
      <c r="R50">
        <v>18.735218</v>
      </c>
      <c r="S50">
        <v>22.337008000000001</v>
      </c>
      <c r="T50">
        <v>1.650663</v>
      </c>
      <c r="U50">
        <v>404.23868099999999</v>
      </c>
      <c r="V50">
        <v>10.737610999999999</v>
      </c>
      <c r="W50">
        <v>42.772443000000003</v>
      </c>
      <c r="X50">
        <v>143.15398999999999</v>
      </c>
      <c r="Y50">
        <v>0</v>
      </c>
      <c r="Z50">
        <v>12.589055999999999</v>
      </c>
      <c r="AA50">
        <v>40.685541999999998</v>
      </c>
      <c r="AB50">
        <v>46.816884000000002</v>
      </c>
      <c r="AC50">
        <v>33.622608999999997</v>
      </c>
      <c r="AD50">
        <v>21.012716999999999</v>
      </c>
      <c r="AE50">
        <v>57.122017</v>
      </c>
      <c r="AF50">
        <v>0</v>
      </c>
      <c r="AG50">
        <v>47.661679999999997</v>
      </c>
      <c r="AH50">
        <v>173.71775700000001</v>
      </c>
      <c r="AI50">
        <v>4.1238489999999999</v>
      </c>
      <c r="AJ50">
        <v>0</v>
      </c>
      <c r="AK50">
        <v>65.631597999999997</v>
      </c>
      <c r="AL50">
        <v>49.353858000000002</v>
      </c>
      <c r="AM50">
        <v>0</v>
      </c>
      <c r="AN50">
        <v>1.08711</v>
      </c>
      <c r="AO50">
        <v>0</v>
      </c>
      <c r="AP50">
        <v>2.3494440000000001</v>
      </c>
      <c r="AQ50">
        <v>0</v>
      </c>
      <c r="AR50">
        <v>37.299191999999998</v>
      </c>
      <c r="AS50">
        <v>33.934961000000001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8.9529669999999992</v>
      </c>
      <c r="BA50">
        <v>6.5114470000000004</v>
      </c>
      <c r="BB50">
        <v>4.8013669999999999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2455.8899269999997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416.13754799999998</v>
      </c>
      <c r="L51">
        <v>301.17360000000002</v>
      </c>
      <c r="M51">
        <v>91.134165999999993</v>
      </c>
      <c r="N51">
        <v>117.218503</v>
      </c>
      <c r="O51">
        <v>122.885103</v>
      </c>
      <c r="P51">
        <v>139.57301699999999</v>
      </c>
      <c r="Q51">
        <v>18.982334999999999</v>
      </c>
      <c r="R51">
        <v>18.735218</v>
      </c>
      <c r="S51">
        <v>23.439703999999999</v>
      </c>
      <c r="T51">
        <v>1.650663</v>
      </c>
      <c r="U51">
        <v>404.23868099999999</v>
      </c>
      <c r="V51">
        <v>10.737610999999999</v>
      </c>
      <c r="W51">
        <v>42.772443000000003</v>
      </c>
      <c r="X51">
        <v>143.15398999999999</v>
      </c>
      <c r="Y51">
        <v>0</v>
      </c>
      <c r="Z51">
        <v>12.589055999999999</v>
      </c>
      <c r="AA51">
        <v>40.685541999999998</v>
      </c>
      <c r="AB51">
        <v>46.816884000000002</v>
      </c>
      <c r="AC51">
        <v>33.622608999999997</v>
      </c>
      <c r="AD51">
        <v>21.012716999999999</v>
      </c>
      <c r="AE51">
        <v>57.122017</v>
      </c>
      <c r="AF51">
        <v>0</v>
      </c>
      <c r="AG51">
        <v>47.661679999999997</v>
      </c>
      <c r="AH51">
        <v>173.71775700000001</v>
      </c>
      <c r="AI51">
        <v>4.1238489999999999</v>
      </c>
      <c r="AJ51">
        <v>0</v>
      </c>
      <c r="AK51">
        <v>65.631597999999997</v>
      </c>
      <c r="AL51">
        <v>49.353858000000002</v>
      </c>
      <c r="AM51">
        <v>0</v>
      </c>
      <c r="AN51">
        <v>1.08711</v>
      </c>
      <c r="AO51">
        <v>0</v>
      </c>
      <c r="AP51">
        <v>2.4730989999999999</v>
      </c>
      <c r="AQ51">
        <v>0</v>
      </c>
      <c r="AR51">
        <v>37.299191999999998</v>
      </c>
      <c r="AS51">
        <v>33.934961000000001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8.9529669999999992</v>
      </c>
      <c r="BA51">
        <v>6.5114470000000004</v>
      </c>
      <c r="BB51">
        <v>4.9939600000000004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2524.0963419999994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438.339448</v>
      </c>
      <c r="L52">
        <v>320.4796</v>
      </c>
      <c r="M52">
        <v>91.134165999999993</v>
      </c>
      <c r="N52">
        <v>117.218503</v>
      </c>
      <c r="O52">
        <v>122.885103</v>
      </c>
      <c r="P52">
        <v>139.57301699999999</v>
      </c>
      <c r="Q52">
        <v>18.982334999999999</v>
      </c>
      <c r="R52">
        <v>18.735218</v>
      </c>
      <c r="S52">
        <v>23.439703999999999</v>
      </c>
      <c r="T52">
        <v>1.650663</v>
      </c>
      <c r="U52">
        <v>404.23868099999999</v>
      </c>
      <c r="V52">
        <v>10.737610999999999</v>
      </c>
      <c r="W52">
        <v>42.772443000000003</v>
      </c>
      <c r="X52">
        <v>143.15398999999999</v>
      </c>
      <c r="Y52">
        <v>0</v>
      </c>
      <c r="Z52">
        <v>12.589055999999999</v>
      </c>
      <c r="AA52">
        <v>40.685541999999998</v>
      </c>
      <c r="AB52">
        <v>46.816884000000002</v>
      </c>
      <c r="AC52">
        <v>33.622608999999997</v>
      </c>
      <c r="AD52">
        <v>21.012716999999999</v>
      </c>
      <c r="AE52">
        <v>57.122017</v>
      </c>
      <c r="AF52">
        <v>0</v>
      </c>
      <c r="AG52">
        <v>47.661679999999997</v>
      </c>
      <c r="AH52">
        <v>173.71775700000001</v>
      </c>
      <c r="AI52">
        <v>4.1238489999999999</v>
      </c>
      <c r="AJ52">
        <v>0</v>
      </c>
      <c r="AK52">
        <v>65.631597999999997</v>
      </c>
      <c r="AL52">
        <v>62.814002000000002</v>
      </c>
      <c r="AM52">
        <v>0</v>
      </c>
      <c r="AN52">
        <v>1.08711</v>
      </c>
      <c r="AO52">
        <v>0</v>
      </c>
      <c r="AP52">
        <v>2.4730989999999999</v>
      </c>
      <c r="AQ52">
        <v>0</v>
      </c>
      <c r="AR52">
        <v>33.036427000000003</v>
      </c>
      <c r="AS52">
        <v>33.934961000000001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8.9529669999999992</v>
      </c>
      <c r="BA52">
        <v>6.5114470000000004</v>
      </c>
      <c r="BB52">
        <v>4.9939600000000004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2574.8016209999996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461.50664799999998</v>
      </c>
      <c r="L53">
        <v>282.25371999999999</v>
      </c>
      <c r="M53">
        <v>91.134165999999993</v>
      </c>
      <c r="N53">
        <v>117.218503</v>
      </c>
      <c r="O53">
        <v>122.885103</v>
      </c>
      <c r="P53">
        <v>139.57301699999999</v>
      </c>
      <c r="Q53">
        <v>18.982334999999999</v>
      </c>
      <c r="R53">
        <v>18.735218</v>
      </c>
      <c r="S53">
        <v>23.439703999999999</v>
      </c>
      <c r="T53">
        <v>1.650663</v>
      </c>
      <c r="U53">
        <v>404.23868099999999</v>
      </c>
      <c r="V53">
        <v>10.737610999999999</v>
      </c>
      <c r="W53">
        <v>42.772443000000003</v>
      </c>
      <c r="X53">
        <v>143.15398999999999</v>
      </c>
      <c r="Y53">
        <v>0</v>
      </c>
      <c r="Z53">
        <v>12.589055999999999</v>
      </c>
      <c r="AA53">
        <v>40.685541999999998</v>
      </c>
      <c r="AB53">
        <v>46.816884000000002</v>
      </c>
      <c r="AC53">
        <v>33.622608999999997</v>
      </c>
      <c r="AD53">
        <v>21.012716999999999</v>
      </c>
      <c r="AE53">
        <v>57.122017</v>
      </c>
      <c r="AF53">
        <v>0</v>
      </c>
      <c r="AG53">
        <v>47.661679999999997</v>
      </c>
      <c r="AH53">
        <v>173.71775700000001</v>
      </c>
      <c r="AI53">
        <v>4.1238489999999999</v>
      </c>
      <c r="AJ53">
        <v>0</v>
      </c>
      <c r="AK53">
        <v>65.631597999999997</v>
      </c>
      <c r="AL53">
        <v>76.621865</v>
      </c>
      <c r="AM53">
        <v>0</v>
      </c>
      <c r="AN53">
        <v>1.08711</v>
      </c>
      <c r="AO53">
        <v>0</v>
      </c>
      <c r="AP53">
        <v>2.4730989999999999</v>
      </c>
      <c r="AQ53">
        <v>0</v>
      </c>
      <c r="AR53">
        <v>33.036427000000003</v>
      </c>
      <c r="AS53">
        <v>33.934961000000001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8.9529669999999992</v>
      </c>
      <c r="BA53">
        <v>6.5114470000000004</v>
      </c>
      <c r="BB53">
        <v>4.9939600000000004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2573.5508039999995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475.020848</v>
      </c>
      <c r="L54">
        <v>253.29472000000001</v>
      </c>
      <c r="M54">
        <v>91.134165999999993</v>
      </c>
      <c r="N54">
        <v>117.218503</v>
      </c>
      <c r="O54">
        <v>122.885103</v>
      </c>
      <c r="P54">
        <v>139.57301699999999</v>
      </c>
      <c r="Q54">
        <v>18.982334999999999</v>
      </c>
      <c r="R54">
        <v>18.735218</v>
      </c>
      <c r="S54">
        <v>23.439703999999999</v>
      </c>
      <c r="T54">
        <v>1.650663</v>
      </c>
      <c r="U54">
        <v>404.23868099999999</v>
      </c>
      <c r="V54">
        <v>10.737610999999999</v>
      </c>
      <c r="W54">
        <v>42.772443000000003</v>
      </c>
      <c r="X54">
        <v>143.15398999999999</v>
      </c>
      <c r="Y54">
        <v>0</v>
      </c>
      <c r="Z54">
        <v>12.589055999999999</v>
      </c>
      <c r="AA54">
        <v>40.685541999999998</v>
      </c>
      <c r="AB54">
        <v>46.816884000000002</v>
      </c>
      <c r="AC54">
        <v>33.622608999999997</v>
      </c>
      <c r="AD54">
        <v>21.012716999999999</v>
      </c>
      <c r="AE54">
        <v>57.122017</v>
      </c>
      <c r="AF54">
        <v>0</v>
      </c>
      <c r="AG54">
        <v>47.661679999999997</v>
      </c>
      <c r="AH54">
        <v>173.71775700000001</v>
      </c>
      <c r="AI54">
        <v>4.1238489999999999</v>
      </c>
      <c r="AJ54">
        <v>0</v>
      </c>
      <c r="AK54">
        <v>65.631597999999997</v>
      </c>
      <c r="AL54">
        <v>76.621865</v>
      </c>
      <c r="AM54">
        <v>0</v>
      </c>
      <c r="AN54">
        <v>1.08711</v>
      </c>
      <c r="AO54">
        <v>0</v>
      </c>
      <c r="AP54">
        <v>2.4730989999999999</v>
      </c>
      <c r="AQ54">
        <v>0</v>
      </c>
      <c r="AR54">
        <v>33.036427000000003</v>
      </c>
      <c r="AS54">
        <v>33.934961000000001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8.9529669999999992</v>
      </c>
      <c r="BA54">
        <v>6.5114470000000004</v>
      </c>
      <c r="BB54">
        <v>4.9939600000000004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2558.1060039999998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481.77794799999998</v>
      </c>
      <c r="L55">
        <v>205.02972</v>
      </c>
      <c r="M55">
        <v>91.134165999999993</v>
      </c>
      <c r="N55">
        <v>117.218503</v>
      </c>
      <c r="O55">
        <v>122.885103</v>
      </c>
      <c r="P55">
        <v>139.57301699999999</v>
      </c>
      <c r="Q55">
        <v>18.982334999999999</v>
      </c>
      <c r="R55">
        <v>18.735218</v>
      </c>
      <c r="S55">
        <v>23.439703999999999</v>
      </c>
      <c r="T55">
        <v>1.650663</v>
      </c>
      <c r="U55">
        <v>404.23868099999999</v>
      </c>
      <c r="V55">
        <v>10.737610999999999</v>
      </c>
      <c r="W55">
        <v>42.772443000000003</v>
      </c>
      <c r="X55">
        <v>143.15398999999999</v>
      </c>
      <c r="Y55">
        <v>0</v>
      </c>
      <c r="Z55">
        <v>12.589055999999999</v>
      </c>
      <c r="AA55">
        <v>40.685541999999998</v>
      </c>
      <c r="AB55">
        <v>46.816884000000002</v>
      </c>
      <c r="AC55">
        <v>33.622608999999997</v>
      </c>
      <c r="AD55">
        <v>21.012716999999999</v>
      </c>
      <c r="AE55">
        <v>57.122017</v>
      </c>
      <c r="AF55">
        <v>0</v>
      </c>
      <c r="AG55">
        <v>47.661679999999997</v>
      </c>
      <c r="AH55">
        <v>173.71775700000001</v>
      </c>
      <c r="AI55">
        <v>4.1238489999999999</v>
      </c>
      <c r="AJ55">
        <v>0</v>
      </c>
      <c r="AK55">
        <v>65.631597999999997</v>
      </c>
      <c r="AL55">
        <v>76.621865</v>
      </c>
      <c r="AM55">
        <v>0</v>
      </c>
      <c r="AN55">
        <v>1.08711</v>
      </c>
      <c r="AO55">
        <v>0</v>
      </c>
      <c r="AP55">
        <v>2.3494440000000001</v>
      </c>
      <c r="AQ55">
        <v>0</v>
      </c>
      <c r="AR55">
        <v>37.299191999999998</v>
      </c>
      <c r="AS55">
        <v>33.934961000000001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8.9529669999999992</v>
      </c>
      <c r="BA55">
        <v>6.5114470000000004</v>
      </c>
      <c r="BB55">
        <v>4.9939600000000004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2520.7372139999993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504.94514800000002</v>
      </c>
      <c r="L56">
        <v>214.68271999999999</v>
      </c>
      <c r="M56">
        <v>91.134165999999993</v>
      </c>
      <c r="N56">
        <v>117.218503</v>
      </c>
      <c r="O56">
        <v>122.885103</v>
      </c>
      <c r="P56">
        <v>139.57301699999999</v>
      </c>
      <c r="Q56">
        <v>18.982334999999999</v>
      </c>
      <c r="R56">
        <v>18.735218</v>
      </c>
      <c r="S56">
        <v>23.439703999999999</v>
      </c>
      <c r="T56">
        <v>1.650663</v>
      </c>
      <c r="U56">
        <v>404.23868099999999</v>
      </c>
      <c r="V56">
        <v>10.737610999999999</v>
      </c>
      <c r="W56">
        <v>42.772443000000003</v>
      </c>
      <c r="X56">
        <v>143.15398999999999</v>
      </c>
      <c r="Y56">
        <v>0</v>
      </c>
      <c r="Z56">
        <v>12.589055999999999</v>
      </c>
      <c r="AA56">
        <v>40.685541999999998</v>
      </c>
      <c r="AB56">
        <v>46.816884000000002</v>
      </c>
      <c r="AC56">
        <v>33.622608999999997</v>
      </c>
      <c r="AD56">
        <v>21.012716999999999</v>
      </c>
      <c r="AE56">
        <v>57.122017</v>
      </c>
      <c r="AF56">
        <v>0</v>
      </c>
      <c r="AG56">
        <v>47.661679999999997</v>
      </c>
      <c r="AH56">
        <v>173.71775700000001</v>
      </c>
      <c r="AI56">
        <v>4.1238489999999999</v>
      </c>
      <c r="AJ56">
        <v>0</v>
      </c>
      <c r="AK56">
        <v>65.631597999999997</v>
      </c>
      <c r="AL56">
        <v>76.621865</v>
      </c>
      <c r="AM56">
        <v>0</v>
      </c>
      <c r="AN56">
        <v>1.08711</v>
      </c>
      <c r="AO56">
        <v>0</v>
      </c>
      <c r="AP56">
        <v>2.3494440000000001</v>
      </c>
      <c r="AQ56">
        <v>0</v>
      </c>
      <c r="AR56">
        <v>37.299191999999998</v>
      </c>
      <c r="AS56">
        <v>33.934961000000001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8.9529669999999992</v>
      </c>
      <c r="BA56">
        <v>6.5114470000000004</v>
      </c>
      <c r="BB56">
        <v>4.9939600000000004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2553.5574139999999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593.20493999999997</v>
      </c>
      <c r="L57">
        <v>262.94772</v>
      </c>
      <c r="M57">
        <v>93.688102000000001</v>
      </c>
      <c r="N57">
        <v>120.005481</v>
      </c>
      <c r="O57">
        <v>126.04897099999999</v>
      </c>
      <c r="P57">
        <v>144.733982</v>
      </c>
      <c r="Q57">
        <v>19.39085</v>
      </c>
      <c r="R57">
        <v>19.370191999999999</v>
      </c>
      <c r="S57">
        <v>24.069368999999998</v>
      </c>
      <c r="T57">
        <v>2.982777</v>
      </c>
      <c r="U57">
        <v>404.23868099999999</v>
      </c>
      <c r="V57">
        <v>10.737610999999999</v>
      </c>
      <c r="W57">
        <v>42.772443000000003</v>
      </c>
      <c r="X57">
        <v>143.15398999999999</v>
      </c>
      <c r="Y57">
        <v>0</v>
      </c>
      <c r="Z57">
        <v>12.589055999999999</v>
      </c>
      <c r="AA57">
        <v>40.685541999999998</v>
      </c>
      <c r="AB57">
        <v>46.816884000000002</v>
      </c>
      <c r="AC57">
        <v>33.622608999999997</v>
      </c>
      <c r="AD57">
        <v>21.012716999999999</v>
      </c>
      <c r="AE57">
        <v>57.122017</v>
      </c>
      <c r="AF57">
        <v>0</v>
      </c>
      <c r="AG57">
        <v>47.661679999999997</v>
      </c>
      <c r="AH57">
        <v>173.71775700000001</v>
      </c>
      <c r="AI57">
        <v>4.1238489999999999</v>
      </c>
      <c r="AJ57">
        <v>0</v>
      </c>
      <c r="AK57">
        <v>65.631597999999997</v>
      </c>
      <c r="AL57">
        <v>76.621865</v>
      </c>
      <c r="AM57">
        <v>0</v>
      </c>
      <c r="AN57">
        <v>1.08711</v>
      </c>
      <c r="AO57">
        <v>0</v>
      </c>
      <c r="AP57">
        <v>2.3494440000000001</v>
      </c>
      <c r="AQ57">
        <v>0</v>
      </c>
      <c r="AR57">
        <v>37.299191999999998</v>
      </c>
      <c r="AS57">
        <v>33.934961000000001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8.9529669999999992</v>
      </c>
      <c r="BA57">
        <v>6.5114470000000004</v>
      </c>
      <c r="BB57">
        <v>4.9939600000000004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2706.7532209999999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593.20493999999997</v>
      </c>
      <c r="L58">
        <v>340.17171999999999</v>
      </c>
      <c r="M58">
        <v>93.688102000000001</v>
      </c>
      <c r="N58">
        <v>120.064014</v>
      </c>
      <c r="O58">
        <v>126.04897099999999</v>
      </c>
      <c r="P58">
        <v>144.784333</v>
      </c>
      <c r="Q58">
        <v>19.39085</v>
      </c>
      <c r="R58">
        <v>19.370191999999999</v>
      </c>
      <c r="S58">
        <v>24.069368999999998</v>
      </c>
      <c r="T58">
        <v>2.982777</v>
      </c>
      <c r="U58">
        <v>404.23868099999999</v>
      </c>
      <c r="V58">
        <v>10.737610999999999</v>
      </c>
      <c r="W58">
        <v>42.772443000000003</v>
      </c>
      <c r="X58">
        <v>143.15398999999999</v>
      </c>
      <c r="Y58">
        <v>0</v>
      </c>
      <c r="Z58">
        <v>12.589055999999999</v>
      </c>
      <c r="AA58">
        <v>40.685541999999998</v>
      </c>
      <c r="AB58">
        <v>46.816884000000002</v>
      </c>
      <c r="AC58">
        <v>33.622608999999997</v>
      </c>
      <c r="AD58">
        <v>21.012716999999999</v>
      </c>
      <c r="AE58">
        <v>57.122017</v>
      </c>
      <c r="AF58">
        <v>0</v>
      </c>
      <c r="AG58">
        <v>47.661679999999997</v>
      </c>
      <c r="AH58">
        <v>173.71775700000001</v>
      </c>
      <c r="AI58">
        <v>4.1238489999999999</v>
      </c>
      <c r="AJ58">
        <v>0</v>
      </c>
      <c r="AK58">
        <v>65.631597999999997</v>
      </c>
      <c r="AL58">
        <v>76.621865</v>
      </c>
      <c r="AM58">
        <v>0</v>
      </c>
      <c r="AN58">
        <v>1.08711</v>
      </c>
      <c r="AO58">
        <v>0</v>
      </c>
      <c r="AP58">
        <v>2.3494440000000001</v>
      </c>
      <c r="AQ58">
        <v>0</v>
      </c>
      <c r="AR58">
        <v>33.036427000000003</v>
      </c>
      <c r="AS58">
        <v>33.934961000000001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8.9529669999999992</v>
      </c>
      <c r="BA58">
        <v>6.5114470000000004</v>
      </c>
      <c r="BB58">
        <v>5.1721630000000003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2780.0015430000003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593.20493999999997</v>
      </c>
      <c r="L59">
        <v>408.40742599999999</v>
      </c>
      <c r="M59">
        <v>93.688102000000001</v>
      </c>
      <c r="N59">
        <v>120.064014</v>
      </c>
      <c r="O59">
        <v>126.04897099999999</v>
      </c>
      <c r="P59">
        <v>144.784333</v>
      </c>
      <c r="Q59">
        <v>21.161746999999998</v>
      </c>
      <c r="R59">
        <v>21.154192999999999</v>
      </c>
      <c r="S59">
        <v>26.224056000000001</v>
      </c>
      <c r="T59">
        <v>2.982777</v>
      </c>
      <c r="U59">
        <v>404.23868099999999</v>
      </c>
      <c r="V59">
        <v>10.737610999999999</v>
      </c>
      <c r="W59">
        <v>42.772443000000003</v>
      </c>
      <c r="X59">
        <v>143.15398999999999</v>
      </c>
      <c r="Y59">
        <v>0</v>
      </c>
      <c r="Z59">
        <v>12.589055999999999</v>
      </c>
      <c r="AA59">
        <v>40.685541999999998</v>
      </c>
      <c r="AB59">
        <v>46.816884000000002</v>
      </c>
      <c r="AC59">
        <v>33.622608999999997</v>
      </c>
      <c r="AD59">
        <v>21.012716999999999</v>
      </c>
      <c r="AE59">
        <v>57.122017</v>
      </c>
      <c r="AF59">
        <v>0</v>
      </c>
      <c r="AG59">
        <v>47.661679999999997</v>
      </c>
      <c r="AH59">
        <v>173.71775700000001</v>
      </c>
      <c r="AI59">
        <v>4.1238489999999999</v>
      </c>
      <c r="AJ59">
        <v>0</v>
      </c>
      <c r="AK59">
        <v>65.631597999999997</v>
      </c>
      <c r="AL59">
        <v>80.760858999999996</v>
      </c>
      <c r="AM59">
        <v>0</v>
      </c>
      <c r="AN59">
        <v>1.08711</v>
      </c>
      <c r="AO59">
        <v>0</v>
      </c>
      <c r="AP59">
        <v>9.7687390000000001</v>
      </c>
      <c r="AQ59">
        <v>0</v>
      </c>
      <c r="AR59">
        <v>33.036427000000003</v>
      </c>
      <c r="AS59">
        <v>33.934961000000001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8.9529669999999992</v>
      </c>
      <c r="BA59">
        <v>6.5114470000000004</v>
      </c>
      <c r="BB59">
        <v>5.1721630000000003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2865.5051230000004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593.20493999999997</v>
      </c>
      <c r="L60">
        <v>408.40742599999999</v>
      </c>
      <c r="M60">
        <v>93.688102000000001</v>
      </c>
      <c r="N60">
        <v>120.064014</v>
      </c>
      <c r="O60">
        <v>126.04897099999999</v>
      </c>
      <c r="P60">
        <v>144.784333</v>
      </c>
      <c r="Q60">
        <v>21.844739000000001</v>
      </c>
      <c r="R60">
        <v>21.670985000000002</v>
      </c>
      <c r="S60">
        <v>26.679908000000001</v>
      </c>
      <c r="T60">
        <v>2.982777</v>
      </c>
      <c r="U60">
        <v>404.23868099999999</v>
      </c>
      <c r="V60">
        <v>10.737610999999999</v>
      </c>
      <c r="W60">
        <v>42.772443000000003</v>
      </c>
      <c r="X60">
        <v>143.15398999999999</v>
      </c>
      <c r="Y60">
        <v>0</v>
      </c>
      <c r="Z60">
        <v>12.589055999999999</v>
      </c>
      <c r="AA60">
        <v>40.685541999999998</v>
      </c>
      <c r="AB60">
        <v>46.816884000000002</v>
      </c>
      <c r="AC60">
        <v>33.622608999999997</v>
      </c>
      <c r="AD60">
        <v>21.012716999999999</v>
      </c>
      <c r="AE60">
        <v>57.122017</v>
      </c>
      <c r="AF60">
        <v>0</v>
      </c>
      <c r="AG60">
        <v>47.661679999999997</v>
      </c>
      <c r="AH60">
        <v>173.71775700000001</v>
      </c>
      <c r="AI60">
        <v>4.1238489999999999</v>
      </c>
      <c r="AJ60">
        <v>0</v>
      </c>
      <c r="AK60">
        <v>65.631597999999997</v>
      </c>
      <c r="AL60">
        <v>80.760858999999996</v>
      </c>
      <c r="AM60">
        <v>0</v>
      </c>
      <c r="AN60">
        <v>1.08711</v>
      </c>
      <c r="AO60">
        <v>0</v>
      </c>
      <c r="AP60">
        <v>9.7687390000000001</v>
      </c>
      <c r="AQ60">
        <v>0</v>
      </c>
      <c r="AR60">
        <v>33.036427000000003</v>
      </c>
      <c r="AS60">
        <v>33.934961000000001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8.9529669999999992</v>
      </c>
      <c r="BA60">
        <v>6.5114470000000004</v>
      </c>
      <c r="BB60">
        <v>5.1721630000000003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2867.1607589999999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593.20493999999997</v>
      </c>
      <c r="L61">
        <v>419.99102599999998</v>
      </c>
      <c r="M61">
        <v>93.688102000000001</v>
      </c>
      <c r="N61">
        <v>120.064014</v>
      </c>
      <c r="O61">
        <v>126.04897099999999</v>
      </c>
      <c r="P61">
        <v>144.784333</v>
      </c>
      <c r="Q61">
        <v>21.844739000000001</v>
      </c>
      <c r="R61">
        <v>21.670985000000002</v>
      </c>
      <c r="S61">
        <v>26.679908000000001</v>
      </c>
      <c r="T61">
        <v>2.982777</v>
      </c>
      <c r="U61">
        <v>404.23868099999999</v>
      </c>
      <c r="V61">
        <v>9.9817169999999997</v>
      </c>
      <c r="W61">
        <v>42.772443000000003</v>
      </c>
      <c r="X61">
        <v>143.15398999999999</v>
      </c>
      <c r="Y61">
        <v>0</v>
      </c>
      <c r="Z61">
        <v>12.589055999999999</v>
      </c>
      <c r="AA61">
        <v>40.685541999999998</v>
      </c>
      <c r="AB61">
        <v>46.816884000000002</v>
      </c>
      <c r="AC61">
        <v>33.622608999999997</v>
      </c>
      <c r="AD61">
        <v>21.012716999999999</v>
      </c>
      <c r="AE61">
        <v>57.122017</v>
      </c>
      <c r="AF61">
        <v>0</v>
      </c>
      <c r="AG61">
        <v>47.661679999999997</v>
      </c>
      <c r="AH61">
        <v>173.71775700000001</v>
      </c>
      <c r="AI61">
        <v>4.1238489999999999</v>
      </c>
      <c r="AJ61">
        <v>0</v>
      </c>
      <c r="AK61">
        <v>65.631597999999997</v>
      </c>
      <c r="AL61">
        <v>80.760858999999996</v>
      </c>
      <c r="AM61">
        <v>5.3575249999999999</v>
      </c>
      <c r="AN61">
        <v>1.08711</v>
      </c>
      <c r="AO61">
        <v>0</v>
      </c>
      <c r="AP61">
        <v>9.7687390000000001</v>
      </c>
      <c r="AQ61">
        <v>0</v>
      </c>
      <c r="AR61">
        <v>33.036427000000003</v>
      </c>
      <c r="AS61">
        <v>33.934961000000001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8.5912319999999998</v>
      </c>
      <c r="BA61">
        <v>6.5114470000000004</v>
      </c>
      <c r="BB61">
        <v>5.1721630000000003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2882.9842549999998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602.85793999999999</v>
      </c>
      <c r="L62">
        <v>419.99102599999998</v>
      </c>
      <c r="M62">
        <v>93.688102000000001</v>
      </c>
      <c r="N62">
        <v>120.064014</v>
      </c>
      <c r="O62">
        <v>126.04897099999999</v>
      </c>
      <c r="P62">
        <v>144.784333</v>
      </c>
      <c r="Q62">
        <v>21.844739000000001</v>
      </c>
      <c r="R62">
        <v>21.670985000000002</v>
      </c>
      <c r="S62">
        <v>26.679908000000001</v>
      </c>
      <c r="T62">
        <v>2.982777</v>
      </c>
      <c r="U62">
        <v>404.23868099999999</v>
      </c>
      <c r="V62">
        <v>9.9817169999999997</v>
      </c>
      <c r="W62">
        <v>42.772443000000003</v>
      </c>
      <c r="X62">
        <v>143.15398999999999</v>
      </c>
      <c r="Y62">
        <v>0</v>
      </c>
      <c r="Z62">
        <v>12.589055999999999</v>
      </c>
      <c r="AA62">
        <v>40.685541999999998</v>
      </c>
      <c r="AB62">
        <v>46.816884000000002</v>
      </c>
      <c r="AC62">
        <v>33.622608999999997</v>
      </c>
      <c r="AD62">
        <v>21.012716999999999</v>
      </c>
      <c r="AE62">
        <v>57.122017</v>
      </c>
      <c r="AF62">
        <v>0</v>
      </c>
      <c r="AG62">
        <v>47.661679999999997</v>
      </c>
      <c r="AH62">
        <v>173.71775700000001</v>
      </c>
      <c r="AI62">
        <v>4.1238489999999999</v>
      </c>
      <c r="AJ62">
        <v>0</v>
      </c>
      <c r="AK62">
        <v>65.631597999999997</v>
      </c>
      <c r="AL62">
        <v>80.760858999999996</v>
      </c>
      <c r="AM62">
        <v>5.3575249999999999</v>
      </c>
      <c r="AN62">
        <v>1.08711</v>
      </c>
      <c r="AO62">
        <v>0</v>
      </c>
      <c r="AP62">
        <v>9.7687390000000001</v>
      </c>
      <c r="AQ62">
        <v>0</v>
      </c>
      <c r="AR62">
        <v>33.036427000000003</v>
      </c>
      <c r="AS62">
        <v>33.934961000000001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8.9529669999999992</v>
      </c>
      <c r="BA62">
        <v>6.5114470000000004</v>
      </c>
      <c r="BB62">
        <v>5.1721630000000003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2892.99899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657.288004</v>
      </c>
      <c r="L63">
        <v>419.99102599999998</v>
      </c>
      <c r="M63">
        <v>93.688102000000001</v>
      </c>
      <c r="N63">
        <v>120.064014</v>
      </c>
      <c r="O63">
        <v>126.04897099999999</v>
      </c>
      <c r="P63">
        <v>144.784333</v>
      </c>
      <c r="Q63">
        <v>21.844739000000001</v>
      </c>
      <c r="R63">
        <v>21.670985000000002</v>
      </c>
      <c r="S63">
        <v>26.679908000000001</v>
      </c>
      <c r="T63">
        <v>2.982777</v>
      </c>
      <c r="U63">
        <v>404.23868099999999</v>
      </c>
      <c r="V63">
        <v>9.9817169999999997</v>
      </c>
      <c r="W63">
        <v>42.772443000000003</v>
      </c>
      <c r="X63">
        <v>143.15398999999999</v>
      </c>
      <c r="Y63">
        <v>0</v>
      </c>
      <c r="Z63">
        <v>12.589055999999999</v>
      </c>
      <c r="AA63">
        <v>40.685541999999998</v>
      </c>
      <c r="AB63">
        <v>46.816884000000002</v>
      </c>
      <c r="AC63">
        <v>33.622608999999997</v>
      </c>
      <c r="AD63">
        <v>21.012716999999999</v>
      </c>
      <c r="AE63">
        <v>57.122017</v>
      </c>
      <c r="AF63">
        <v>0</v>
      </c>
      <c r="AG63">
        <v>47.661679999999997</v>
      </c>
      <c r="AH63">
        <v>173.71775700000001</v>
      </c>
      <c r="AI63">
        <v>17.673642999999998</v>
      </c>
      <c r="AJ63">
        <v>0</v>
      </c>
      <c r="AK63">
        <v>65.631597999999997</v>
      </c>
      <c r="AL63">
        <v>80.760858999999996</v>
      </c>
      <c r="AM63">
        <v>5.3575249999999999</v>
      </c>
      <c r="AN63">
        <v>1.08711</v>
      </c>
      <c r="AO63">
        <v>0</v>
      </c>
      <c r="AP63">
        <v>2.3494440000000001</v>
      </c>
      <c r="AQ63">
        <v>0</v>
      </c>
      <c r="AR63">
        <v>33.036427000000003</v>
      </c>
      <c r="AS63">
        <v>33.934961000000001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8.9529669999999992</v>
      </c>
      <c r="BA63">
        <v>6.5114470000000004</v>
      </c>
      <c r="BB63">
        <v>5.1721630000000003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2953.5595529999996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664.81750399999999</v>
      </c>
      <c r="L64">
        <v>419.99102599999998</v>
      </c>
      <c r="M64">
        <v>93.688102000000001</v>
      </c>
      <c r="N64">
        <v>120.064014</v>
      </c>
      <c r="O64">
        <v>126.04897099999999</v>
      </c>
      <c r="P64">
        <v>144.784333</v>
      </c>
      <c r="Q64">
        <v>21.844739000000001</v>
      </c>
      <c r="R64">
        <v>21.670985000000002</v>
      </c>
      <c r="S64">
        <v>26.679908000000001</v>
      </c>
      <c r="T64">
        <v>2.982777</v>
      </c>
      <c r="U64">
        <v>404.23868099999999</v>
      </c>
      <c r="V64">
        <v>9.9817169999999997</v>
      </c>
      <c r="W64">
        <v>42.772443000000003</v>
      </c>
      <c r="X64">
        <v>143.15398999999999</v>
      </c>
      <c r="Y64">
        <v>0</v>
      </c>
      <c r="Z64">
        <v>12.589055999999999</v>
      </c>
      <c r="AA64">
        <v>40.685541999999998</v>
      </c>
      <c r="AB64">
        <v>46.816884000000002</v>
      </c>
      <c r="AC64">
        <v>33.622608999999997</v>
      </c>
      <c r="AD64">
        <v>21.012716999999999</v>
      </c>
      <c r="AE64">
        <v>57.122017</v>
      </c>
      <c r="AF64">
        <v>0</v>
      </c>
      <c r="AG64">
        <v>47.661679999999997</v>
      </c>
      <c r="AH64">
        <v>173.71775700000001</v>
      </c>
      <c r="AI64">
        <v>17.673642999999998</v>
      </c>
      <c r="AJ64">
        <v>0</v>
      </c>
      <c r="AK64">
        <v>65.631597999999997</v>
      </c>
      <c r="AL64">
        <v>80.760858999999996</v>
      </c>
      <c r="AM64">
        <v>5.3575249999999999</v>
      </c>
      <c r="AN64">
        <v>1.08711</v>
      </c>
      <c r="AO64">
        <v>0</v>
      </c>
      <c r="AP64">
        <v>2.3494440000000001</v>
      </c>
      <c r="AQ64">
        <v>0</v>
      </c>
      <c r="AR64">
        <v>33.036427000000003</v>
      </c>
      <c r="AS64">
        <v>33.934961000000001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8.9529669999999992</v>
      </c>
      <c r="BA64">
        <v>6.5114470000000004</v>
      </c>
      <c r="BB64">
        <v>5.1721630000000003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2961.0890529999997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664.81750399999999</v>
      </c>
      <c r="L65">
        <v>449.29869200000002</v>
      </c>
      <c r="M65">
        <v>93.688102000000001</v>
      </c>
      <c r="N65">
        <v>120.064014</v>
      </c>
      <c r="O65">
        <v>126.04897099999999</v>
      </c>
      <c r="P65">
        <v>144.784333</v>
      </c>
      <c r="Q65">
        <v>21.844739000000001</v>
      </c>
      <c r="R65">
        <v>21.670985000000002</v>
      </c>
      <c r="S65">
        <v>26.679908000000001</v>
      </c>
      <c r="T65">
        <v>2.982777</v>
      </c>
      <c r="U65">
        <v>404.23868099999999</v>
      </c>
      <c r="V65">
        <v>11.043547</v>
      </c>
      <c r="W65">
        <v>42.772443000000003</v>
      </c>
      <c r="X65">
        <v>143.15398999999999</v>
      </c>
      <c r="Y65">
        <v>0</v>
      </c>
      <c r="Z65">
        <v>12.589055999999999</v>
      </c>
      <c r="AA65">
        <v>40.685541999999998</v>
      </c>
      <c r="AB65">
        <v>46.816884000000002</v>
      </c>
      <c r="AC65">
        <v>33.622608999999997</v>
      </c>
      <c r="AD65">
        <v>21.012716999999999</v>
      </c>
      <c r="AE65">
        <v>57.122017</v>
      </c>
      <c r="AF65">
        <v>0</v>
      </c>
      <c r="AG65">
        <v>47.661679999999997</v>
      </c>
      <c r="AH65">
        <v>173.71775700000001</v>
      </c>
      <c r="AI65">
        <v>17.673642999999998</v>
      </c>
      <c r="AJ65">
        <v>0</v>
      </c>
      <c r="AK65">
        <v>65.631597999999997</v>
      </c>
      <c r="AL65">
        <v>76.621865</v>
      </c>
      <c r="AM65">
        <v>5.3575249999999999</v>
      </c>
      <c r="AN65">
        <v>1.08711</v>
      </c>
      <c r="AO65">
        <v>0</v>
      </c>
      <c r="AP65">
        <v>9.7687390000000001</v>
      </c>
      <c r="AQ65">
        <v>0</v>
      </c>
      <c r="AR65">
        <v>33.036427000000003</v>
      </c>
      <c r="AS65">
        <v>33.934961000000001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8.9529669999999992</v>
      </c>
      <c r="BA65">
        <v>6.5114470000000004</v>
      </c>
      <c r="BB65">
        <v>5.1721630000000003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2994.7388499999997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664.81750399999999</v>
      </c>
      <c r="L66">
        <v>449.29869200000002</v>
      </c>
      <c r="M66">
        <v>93.688102000000001</v>
      </c>
      <c r="N66">
        <v>120.064014</v>
      </c>
      <c r="O66">
        <v>126.04897099999999</v>
      </c>
      <c r="P66">
        <v>144.784333</v>
      </c>
      <c r="Q66">
        <v>21.844739000000001</v>
      </c>
      <c r="R66">
        <v>21.670985000000002</v>
      </c>
      <c r="S66">
        <v>26.679908000000001</v>
      </c>
      <c r="T66">
        <v>2.982777</v>
      </c>
      <c r="U66">
        <v>404.23868099999999</v>
      </c>
      <c r="V66">
        <v>11.043547</v>
      </c>
      <c r="W66">
        <v>42.772443000000003</v>
      </c>
      <c r="X66">
        <v>143.15398999999999</v>
      </c>
      <c r="Y66">
        <v>0</v>
      </c>
      <c r="Z66">
        <v>12.589055999999999</v>
      </c>
      <c r="AA66">
        <v>40.685541999999998</v>
      </c>
      <c r="AB66">
        <v>46.816884000000002</v>
      </c>
      <c r="AC66">
        <v>33.622608999999997</v>
      </c>
      <c r="AD66">
        <v>21.012716999999999</v>
      </c>
      <c r="AE66">
        <v>57.122017</v>
      </c>
      <c r="AF66">
        <v>0</v>
      </c>
      <c r="AG66">
        <v>47.661679999999997</v>
      </c>
      <c r="AH66">
        <v>173.71775700000001</v>
      </c>
      <c r="AI66">
        <v>17.673642999999998</v>
      </c>
      <c r="AJ66">
        <v>0</v>
      </c>
      <c r="AK66">
        <v>65.631597999999997</v>
      </c>
      <c r="AL66">
        <v>76.621865</v>
      </c>
      <c r="AM66">
        <v>5.9698140000000004</v>
      </c>
      <c r="AN66">
        <v>1.08711</v>
      </c>
      <c r="AO66">
        <v>0</v>
      </c>
      <c r="AP66">
        <v>9.7687390000000001</v>
      </c>
      <c r="AQ66">
        <v>0</v>
      </c>
      <c r="AR66">
        <v>33.036427000000003</v>
      </c>
      <c r="AS66">
        <v>33.934961000000001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8.9529669999999992</v>
      </c>
      <c r="BA66">
        <v>6.5114470000000004</v>
      </c>
      <c r="BB66">
        <v>5.1721630000000003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2995.3511389999999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664.81750399999999</v>
      </c>
      <c r="L67">
        <v>449.29869200000002</v>
      </c>
      <c r="M67">
        <v>93.688102000000001</v>
      </c>
      <c r="N67">
        <v>120.064014</v>
      </c>
      <c r="O67">
        <v>126.04897099999999</v>
      </c>
      <c r="P67">
        <v>144.784333</v>
      </c>
      <c r="Q67">
        <v>21.844739000000001</v>
      </c>
      <c r="R67">
        <v>21.670985000000002</v>
      </c>
      <c r="S67">
        <v>26.679908000000001</v>
      </c>
      <c r="T67">
        <v>2.982777</v>
      </c>
      <c r="U67">
        <v>404.23868099999999</v>
      </c>
      <c r="V67">
        <v>11.043547</v>
      </c>
      <c r="W67">
        <v>42.772443000000003</v>
      </c>
      <c r="X67">
        <v>143.15398999999999</v>
      </c>
      <c r="Y67">
        <v>0</v>
      </c>
      <c r="Z67">
        <v>12.589055999999999</v>
      </c>
      <c r="AA67">
        <v>40.685541999999998</v>
      </c>
      <c r="AB67">
        <v>46.816884000000002</v>
      </c>
      <c r="AC67">
        <v>33.622608999999997</v>
      </c>
      <c r="AD67">
        <v>21.012716999999999</v>
      </c>
      <c r="AE67">
        <v>57.122017</v>
      </c>
      <c r="AF67">
        <v>0</v>
      </c>
      <c r="AG67">
        <v>47.661679999999997</v>
      </c>
      <c r="AH67">
        <v>173.71775700000001</v>
      </c>
      <c r="AI67">
        <v>17.673642999999998</v>
      </c>
      <c r="AJ67">
        <v>0</v>
      </c>
      <c r="AK67">
        <v>65.631597999999997</v>
      </c>
      <c r="AL67">
        <v>76.621865</v>
      </c>
      <c r="AM67">
        <v>5.9698140000000004</v>
      </c>
      <c r="AN67">
        <v>1.08711</v>
      </c>
      <c r="AO67">
        <v>0</v>
      </c>
      <c r="AP67">
        <v>2.9677180000000001</v>
      </c>
      <c r="AQ67">
        <v>0</v>
      </c>
      <c r="AR67">
        <v>33.036427000000003</v>
      </c>
      <c r="AS67">
        <v>33.934961000000001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8.9529669999999992</v>
      </c>
      <c r="BA67">
        <v>6.5114470000000004</v>
      </c>
      <c r="BB67">
        <v>5.1721630000000003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2988.5501179999997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664.81750399999999</v>
      </c>
      <c r="L68">
        <v>449.29869200000002</v>
      </c>
      <c r="M68">
        <v>93.688102000000001</v>
      </c>
      <c r="N68">
        <v>120.064014</v>
      </c>
      <c r="O68">
        <v>126.04897099999999</v>
      </c>
      <c r="P68">
        <v>144.784333</v>
      </c>
      <c r="Q68">
        <v>21.844739000000001</v>
      </c>
      <c r="R68">
        <v>21.670985000000002</v>
      </c>
      <c r="S68">
        <v>26.679908000000001</v>
      </c>
      <c r="T68">
        <v>2.982777</v>
      </c>
      <c r="U68">
        <v>404.23868099999999</v>
      </c>
      <c r="V68">
        <v>11.043547</v>
      </c>
      <c r="W68">
        <v>42.772443000000003</v>
      </c>
      <c r="X68">
        <v>143.15398999999999</v>
      </c>
      <c r="Y68">
        <v>0</v>
      </c>
      <c r="Z68">
        <v>12.589055999999999</v>
      </c>
      <c r="AA68">
        <v>40.685541999999998</v>
      </c>
      <c r="AB68">
        <v>46.816884000000002</v>
      </c>
      <c r="AC68">
        <v>33.622608999999997</v>
      </c>
      <c r="AD68">
        <v>21.012716999999999</v>
      </c>
      <c r="AE68">
        <v>57.122017</v>
      </c>
      <c r="AF68">
        <v>0</v>
      </c>
      <c r="AG68">
        <v>47.661679999999997</v>
      </c>
      <c r="AH68">
        <v>173.71775700000001</v>
      </c>
      <c r="AI68">
        <v>17.673642999999998</v>
      </c>
      <c r="AJ68">
        <v>0</v>
      </c>
      <c r="AK68">
        <v>65.631597999999997</v>
      </c>
      <c r="AL68">
        <v>76.621865</v>
      </c>
      <c r="AM68">
        <v>5.3575249999999999</v>
      </c>
      <c r="AN68">
        <v>1.08711</v>
      </c>
      <c r="AO68">
        <v>0</v>
      </c>
      <c r="AP68">
        <v>2.9677180000000001</v>
      </c>
      <c r="AQ68">
        <v>0</v>
      </c>
      <c r="AR68">
        <v>33.036427000000003</v>
      </c>
      <c r="AS68">
        <v>33.934961000000001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8.9529669999999992</v>
      </c>
      <c r="BA68">
        <v>6.5114470000000004</v>
      </c>
      <c r="BB68">
        <v>5.1721630000000003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2987.9378289999995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664.81750399999999</v>
      </c>
      <c r="L69">
        <v>449.29869200000002</v>
      </c>
      <c r="M69">
        <v>93.688102000000001</v>
      </c>
      <c r="N69">
        <v>120.064014</v>
      </c>
      <c r="O69">
        <v>126.04897099999999</v>
      </c>
      <c r="P69">
        <v>144.784333</v>
      </c>
      <c r="Q69">
        <v>21.844739000000001</v>
      </c>
      <c r="R69">
        <v>21.670985000000002</v>
      </c>
      <c r="S69">
        <v>26.679908000000001</v>
      </c>
      <c r="T69">
        <v>2.982777</v>
      </c>
      <c r="U69">
        <v>404.23868099999999</v>
      </c>
      <c r="V69">
        <v>11.043547</v>
      </c>
      <c r="W69">
        <v>42.772443000000003</v>
      </c>
      <c r="X69">
        <v>143.15398999999999</v>
      </c>
      <c r="Y69">
        <v>0</v>
      </c>
      <c r="Z69">
        <v>12.589055999999999</v>
      </c>
      <c r="AA69">
        <v>40.685541999999998</v>
      </c>
      <c r="AB69">
        <v>46.816884000000002</v>
      </c>
      <c r="AC69">
        <v>33.622608999999997</v>
      </c>
      <c r="AD69">
        <v>21.012716999999999</v>
      </c>
      <c r="AE69">
        <v>57.122017</v>
      </c>
      <c r="AF69">
        <v>0</v>
      </c>
      <c r="AG69">
        <v>47.661679999999997</v>
      </c>
      <c r="AH69">
        <v>173.71775700000001</v>
      </c>
      <c r="AI69">
        <v>17.673642999999998</v>
      </c>
      <c r="AJ69">
        <v>0</v>
      </c>
      <c r="AK69">
        <v>65.631597999999997</v>
      </c>
      <c r="AL69">
        <v>76.621865</v>
      </c>
      <c r="AM69">
        <v>12.092701</v>
      </c>
      <c r="AN69">
        <v>1.08711</v>
      </c>
      <c r="AO69">
        <v>0</v>
      </c>
      <c r="AP69">
        <v>2.9677180000000001</v>
      </c>
      <c r="AQ69">
        <v>0</v>
      </c>
      <c r="AR69">
        <v>33.036427000000003</v>
      </c>
      <c r="AS69">
        <v>33.934961000000001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8.9529669999999992</v>
      </c>
      <c r="BA69">
        <v>6.5114470000000004</v>
      </c>
      <c r="BB69">
        <v>5.1721630000000003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2994.6730049999996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664.81750399999999</v>
      </c>
      <c r="L70">
        <v>449.29869200000002</v>
      </c>
      <c r="M70">
        <v>93.688102000000001</v>
      </c>
      <c r="N70">
        <v>120.064014</v>
      </c>
      <c r="O70">
        <v>126.04897099999999</v>
      </c>
      <c r="P70">
        <v>144.784333</v>
      </c>
      <c r="Q70">
        <v>21.844739000000001</v>
      </c>
      <c r="R70">
        <v>21.670985000000002</v>
      </c>
      <c r="S70">
        <v>26.679908000000001</v>
      </c>
      <c r="T70">
        <v>2.982777</v>
      </c>
      <c r="U70">
        <v>404.23868099999999</v>
      </c>
      <c r="V70">
        <v>11.043547</v>
      </c>
      <c r="W70">
        <v>42.772443000000003</v>
      </c>
      <c r="X70">
        <v>143.15398999999999</v>
      </c>
      <c r="Y70">
        <v>0</v>
      </c>
      <c r="Z70">
        <v>12.589055999999999</v>
      </c>
      <c r="AA70">
        <v>40.685541999999998</v>
      </c>
      <c r="AB70">
        <v>46.816884000000002</v>
      </c>
      <c r="AC70">
        <v>33.622608999999997</v>
      </c>
      <c r="AD70">
        <v>21.012716999999999</v>
      </c>
      <c r="AE70">
        <v>57.122017</v>
      </c>
      <c r="AF70">
        <v>0</v>
      </c>
      <c r="AG70">
        <v>47.661679999999997</v>
      </c>
      <c r="AH70">
        <v>173.71775700000001</v>
      </c>
      <c r="AI70">
        <v>17.673642999999998</v>
      </c>
      <c r="AJ70">
        <v>0</v>
      </c>
      <c r="AK70">
        <v>65.631597999999997</v>
      </c>
      <c r="AL70">
        <v>76.621865</v>
      </c>
      <c r="AM70">
        <v>12.092701</v>
      </c>
      <c r="AN70">
        <v>1.08711</v>
      </c>
      <c r="AO70">
        <v>0</v>
      </c>
      <c r="AP70">
        <v>2.9677180000000001</v>
      </c>
      <c r="AQ70">
        <v>0</v>
      </c>
      <c r="AR70">
        <v>33.036427000000003</v>
      </c>
      <c r="AS70">
        <v>33.934961000000001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8.9529669999999992</v>
      </c>
      <c r="BA70">
        <v>6.5114470000000004</v>
      </c>
      <c r="BB70">
        <v>5.1721630000000003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2994.6730049999996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664.81750399999999</v>
      </c>
      <c r="L71">
        <v>451.22929199999999</v>
      </c>
      <c r="M71">
        <v>93.688102000000001</v>
      </c>
      <c r="N71">
        <v>120.064014</v>
      </c>
      <c r="O71">
        <v>126.04897099999999</v>
      </c>
      <c r="P71">
        <v>144.784333</v>
      </c>
      <c r="Q71">
        <v>21.844739000000001</v>
      </c>
      <c r="R71">
        <v>21.670985000000002</v>
      </c>
      <c r="S71">
        <v>26.679908000000001</v>
      </c>
      <c r="T71">
        <v>2.982777</v>
      </c>
      <c r="U71">
        <v>404.23868099999999</v>
      </c>
      <c r="V71">
        <v>11.043547</v>
      </c>
      <c r="W71">
        <v>42.772443000000003</v>
      </c>
      <c r="X71">
        <v>143.15398999999999</v>
      </c>
      <c r="Y71">
        <v>0</v>
      </c>
      <c r="Z71">
        <v>12.589055999999999</v>
      </c>
      <c r="AA71">
        <v>40.685541999999998</v>
      </c>
      <c r="AB71">
        <v>46.816884000000002</v>
      </c>
      <c r="AC71">
        <v>33.622608999999997</v>
      </c>
      <c r="AD71">
        <v>21.012716999999999</v>
      </c>
      <c r="AE71">
        <v>57.122017</v>
      </c>
      <c r="AF71">
        <v>0</v>
      </c>
      <c r="AG71">
        <v>47.661679999999997</v>
      </c>
      <c r="AH71">
        <v>173.71775700000001</v>
      </c>
      <c r="AI71">
        <v>17.673642999999998</v>
      </c>
      <c r="AJ71">
        <v>0</v>
      </c>
      <c r="AK71">
        <v>65.631597999999997</v>
      </c>
      <c r="AL71">
        <v>76.621865</v>
      </c>
      <c r="AM71">
        <v>12.092701</v>
      </c>
      <c r="AN71">
        <v>1.08711</v>
      </c>
      <c r="AO71">
        <v>0</v>
      </c>
      <c r="AP71">
        <v>4.8225420000000003</v>
      </c>
      <c r="AQ71">
        <v>0</v>
      </c>
      <c r="AR71">
        <v>33.036427000000003</v>
      </c>
      <c r="AS71">
        <v>33.934961000000001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8.9529669999999992</v>
      </c>
      <c r="BA71">
        <v>6.5114470000000004</v>
      </c>
      <c r="BB71">
        <v>5.1721630000000003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2998.4584289999998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664.81750399999999</v>
      </c>
      <c r="L72">
        <v>451.22929199999999</v>
      </c>
      <c r="M72">
        <v>93.688102000000001</v>
      </c>
      <c r="N72">
        <v>120.064014</v>
      </c>
      <c r="O72">
        <v>126.04897099999999</v>
      </c>
      <c r="P72">
        <v>144.784333</v>
      </c>
      <c r="Q72">
        <v>21.844739000000001</v>
      </c>
      <c r="R72">
        <v>21.670985000000002</v>
      </c>
      <c r="S72">
        <v>26.679908000000001</v>
      </c>
      <c r="T72">
        <v>2.982777</v>
      </c>
      <c r="U72">
        <v>404.23868099999999</v>
      </c>
      <c r="V72">
        <v>11.043547</v>
      </c>
      <c r="W72">
        <v>42.772443000000003</v>
      </c>
      <c r="X72">
        <v>143.15398999999999</v>
      </c>
      <c r="Y72">
        <v>0</v>
      </c>
      <c r="Z72">
        <v>12.589055999999999</v>
      </c>
      <c r="AA72">
        <v>40.685541999999998</v>
      </c>
      <c r="AB72">
        <v>46.816884000000002</v>
      </c>
      <c r="AC72">
        <v>33.622608999999997</v>
      </c>
      <c r="AD72">
        <v>21.012716999999999</v>
      </c>
      <c r="AE72">
        <v>57.122017</v>
      </c>
      <c r="AF72">
        <v>0</v>
      </c>
      <c r="AG72">
        <v>47.661679999999997</v>
      </c>
      <c r="AH72">
        <v>173.71775700000001</v>
      </c>
      <c r="AI72">
        <v>17.673642999999998</v>
      </c>
      <c r="AJ72">
        <v>0</v>
      </c>
      <c r="AK72">
        <v>65.631597999999997</v>
      </c>
      <c r="AL72">
        <v>76.621865</v>
      </c>
      <c r="AM72">
        <v>12.092701</v>
      </c>
      <c r="AN72">
        <v>1.08711</v>
      </c>
      <c r="AO72">
        <v>0</v>
      </c>
      <c r="AP72">
        <v>4.8225420000000003</v>
      </c>
      <c r="AQ72">
        <v>0</v>
      </c>
      <c r="AR72">
        <v>33.036427000000003</v>
      </c>
      <c r="AS72">
        <v>33.934961000000001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8.9529669999999992</v>
      </c>
      <c r="BA72">
        <v>6.5114470000000004</v>
      </c>
      <c r="BB72">
        <v>5.1721630000000003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2998.4584289999998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664.81750399999999</v>
      </c>
      <c r="L73">
        <v>451.22929199999999</v>
      </c>
      <c r="M73">
        <v>93.688102000000001</v>
      </c>
      <c r="N73">
        <v>120.064014</v>
      </c>
      <c r="O73">
        <v>126.04897099999999</v>
      </c>
      <c r="P73">
        <v>144.784333</v>
      </c>
      <c r="Q73">
        <v>21.844739000000001</v>
      </c>
      <c r="R73">
        <v>21.670985000000002</v>
      </c>
      <c r="S73">
        <v>26.679908000000001</v>
      </c>
      <c r="T73">
        <v>2.982777</v>
      </c>
      <c r="U73">
        <v>404.23868099999999</v>
      </c>
      <c r="V73">
        <v>11.043547</v>
      </c>
      <c r="W73">
        <v>42.772443000000003</v>
      </c>
      <c r="X73">
        <v>143.15398999999999</v>
      </c>
      <c r="Y73">
        <v>0</v>
      </c>
      <c r="Z73">
        <v>12.589055999999999</v>
      </c>
      <c r="AA73">
        <v>40.685541999999998</v>
      </c>
      <c r="AB73">
        <v>46.816884000000002</v>
      </c>
      <c r="AC73">
        <v>33.622608999999997</v>
      </c>
      <c r="AD73">
        <v>21.012716999999999</v>
      </c>
      <c r="AE73">
        <v>57.122017</v>
      </c>
      <c r="AF73">
        <v>0</v>
      </c>
      <c r="AG73">
        <v>47.661679999999997</v>
      </c>
      <c r="AH73">
        <v>173.71775700000001</v>
      </c>
      <c r="AI73">
        <v>17.673642999999998</v>
      </c>
      <c r="AJ73">
        <v>0</v>
      </c>
      <c r="AK73">
        <v>65.631597999999997</v>
      </c>
      <c r="AL73">
        <v>76.621865</v>
      </c>
      <c r="AM73">
        <v>18.148236000000001</v>
      </c>
      <c r="AN73">
        <v>1.08711</v>
      </c>
      <c r="AO73">
        <v>0</v>
      </c>
      <c r="AP73">
        <v>4.8225420000000003</v>
      </c>
      <c r="AQ73">
        <v>0</v>
      </c>
      <c r="AR73">
        <v>33.036427000000003</v>
      </c>
      <c r="AS73">
        <v>33.934961000000001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8.9529669999999992</v>
      </c>
      <c r="BA73">
        <v>6.5114470000000004</v>
      </c>
      <c r="BB73">
        <v>5.1721630000000003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3004.5139639999998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664.81750399999999</v>
      </c>
      <c r="L74">
        <v>451.22929199999999</v>
      </c>
      <c r="M74">
        <v>93.688102000000001</v>
      </c>
      <c r="N74">
        <v>120.064014</v>
      </c>
      <c r="O74">
        <v>126.04897099999999</v>
      </c>
      <c r="P74">
        <v>144.784333</v>
      </c>
      <c r="Q74">
        <v>21.844739000000001</v>
      </c>
      <c r="R74">
        <v>21.670985000000002</v>
      </c>
      <c r="S74">
        <v>26.679908000000001</v>
      </c>
      <c r="T74">
        <v>2.982777</v>
      </c>
      <c r="U74">
        <v>404.23868099999999</v>
      </c>
      <c r="V74">
        <v>11.043547</v>
      </c>
      <c r="W74">
        <v>42.772443000000003</v>
      </c>
      <c r="X74">
        <v>143.15398999999999</v>
      </c>
      <c r="Y74">
        <v>0</v>
      </c>
      <c r="Z74">
        <v>12.589055999999999</v>
      </c>
      <c r="AA74">
        <v>40.685541999999998</v>
      </c>
      <c r="AB74">
        <v>46.816884000000002</v>
      </c>
      <c r="AC74">
        <v>33.622608999999997</v>
      </c>
      <c r="AD74">
        <v>21.012716999999999</v>
      </c>
      <c r="AE74">
        <v>57.122017</v>
      </c>
      <c r="AF74">
        <v>0</v>
      </c>
      <c r="AG74">
        <v>47.661679999999997</v>
      </c>
      <c r="AH74">
        <v>173.71775700000001</v>
      </c>
      <c r="AI74">
        <v>17.673642999999998</v>
      </c>
      <c r="AJ74">
        <v>0</v>
      </c>
      <c r="AK74">
        <v>65.631597999999997</v>
      </c>
      <c r="AL74">
        <v>76.621865</v>
      </c>
      <c r="AM74">
        <v>18.148236000000001</v>
      </c>
      <c r="AN74">
        <v>1.08711</v>
      </c>
      <c r="AO74">
        <v>0</v>
      </c>
      <c r="AP74">
        <v>4.8225420000000003</v>
      </c>
      <c r="AQ74">
        <v>10.076045000000001</v>
      </c>
      <c r="AR74">
        <v>33.036427000000003</v>
      </c>
      <c r="AS74">
        <v>33.934961000000001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8.9529669999999992</v>
      </c>
      <c r="BA74">
        <v>6.5114470000000004</v>
      </c>
      <c r="BB74">
        <v>5.1721630000000003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3014.5900089999996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664.81750399999999</v>
      </c>
      <c r="L75">
        <v>451.22929199999999</v>
      </c>
      <c r="M75">
        <v>93.688102000000001</v>
      </c>
      <c r="N75">
        <v>120.064014</v>
      </c>
      <c r="O75">
        <v>126.04897099999999</v>
      </c>
      <c r="P75">
        <v>144.784333</v>
      </c>
      <c r="Q75">
        <v>21.844739000000001</v>
      </c>
      <c r="R75">
        <v>21.670985000000002</v>
      </c>
      <c r="S75">
        <v>26.679908000000001</v>
      </c>
      <c r="T75">
        <v>2.982777</v>
      </c>
      <c r="U75">
        <v>404.23868099999999</v>
      </c>
      <c r="V75">
        <v>11.043547</v>
      </c>
      <c r="W75">
        <v>42.772443000000003</v>
      </c>
      <c r="X75">
        <v>143.15398999999999</v>
      </c>
      <c r="Y75">
        <v>0</v>
      </c>
      <c r="Z75">
        <v>12.589055999999999</v>
      </c>
      <c r="AA75">
        <v>40.685541999999998</v>
      </c>
      <c r="AB75">
        <v>46.816884000000002</v>
      </c>
      <c r="AC75">
        <v>33.622608999999997</v>
      </c>
      <c r="AD75">
        <v>31.519075000000001</v>
      </c>
      <c r="AE75">
        <v>57.122017</v>
      </c>
      <c r="AF75">
        <v>0</v>
      </c>
      <c r="AG75">
        <v>47.661679999999997</v>
      </c>
      <c r="AH75">
        <v>173.71775700000001</v>
      </c>
      <c r="AI75">
        <v>17.673642999999998</v>
      </c>
      <c r="AJ75">
        <v>0</v>
      </c>
      <c r="AK75">
        <v>65.631597999999997</v>
      </c>
      <c r="AL75">
        <v>76.621865</v>
      </c>
      <c r="AM75">
        <v>18.148236000000001</v>
      </c>
      <c r="AN75">
        <v>1.08711</v>
      </c>
      <c r="AO75">
        <v>0</v>
      </c>
      <c r="AP75">
        <v>4.8225420000000003</v>
      </c>
      <c r="AQ75">
        <v>20.152087999999999</v>
      </c>
      <c r="AR75">
        <v>33.036427000000003</v>
      </c>
      <c r="AS75">
        <v>33.934961000000001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8.9529669999999992</v>
      </c>
      <c r="BA75">
        <v>6.5114470000000004</v>
      </c>
      <c r="BB75">
        <v>5.1721630000000003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3035.1724099999997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664.81750399999999</v>
      </c>
      <c r="L76">
        <v>401.99899199999999</v>
      </c>
      <c r="M76">
        <v>93.688102000000001</v>
      </c>
      <c r="N76">
        <v>120.064014</v>
      </c>
      <c r="O76">
        <v>126.04897099999999</v>
      </c>
      <c r="P76">
        <v>144.784333</v>
      </c>
      <c r="Q76">
        <v>21.844739000000001</v>
      </c>
      <c r="R76">
        <v>21.670985000000002</v>
      </c>
      <c r="S76">
        <v>26.679908000000001</v>
      </c>
      <c r="T76">
        <v>2.982777</v>
      </c>
      <c r="U76">
        <v>404.23868099999999</v>
      </c>
      <c r="V76">
        <v>11.043547</v>
      </c>
      <c r="W76">
        <v>42.772443000000003</v>
      </c>
      <c r="X76">
        <v>143.15398999999999</v>
      </c>
      <c r="Y76">
        <v>0</v>
      </c>
      <c r="Z76">
        <v>12.589055999999999</v>
      </c>
      <c r="AA76">
        <v>40.685541999999998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0</v>
      </c>
      <c r="AG76">
        <v>47.661679999999997</v>
      </c>
      <c r="AH76">
        <v>173.71775700000001</v>
      </c>
      <c r="AI76">
        <v>17.673642999999998</v>
      </c>
      <c r="AJ76">
        <v>0</v>
      </c>
      <c r="AK76">
        <v>65.631597999999997</v>
      </c>
      <c r="AL76">
        <v>76.621865</v>
      </c>
      <c r="AM76">
        <v>18.148236000000001</v>
      </c>
      <c r="AN76">
        <v>1.08711</v>
      </c>
      <c r="AO76">
        <v>0</v>
      </c>
      <c r="AP76">
        <v>4.8225420000000003</v>
      </c>
      <c r="AQ76">
        <v>30.228133</v>
      </c>
      <c r="AR76">
        <v>33.036427000000003</v>
      </c>
      <c r="AS76">
        <v>33.934961000000001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8.9529669999999992</v>
      </c>
      <c r="BA76">
        <v>6.5114470000000004</v>
      </c>
      <c r="BB76">
        <v>5.1721630000000003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3006.5245129999994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664.52791400000001</v>
      </c>
      <c r="L77">
        <v>387.51949200000001</v>
      </c>
      <c r="M77">
        <v>93.688102000000001</v>
      </c>
      <c r="N77">
        <v>120.064014</v>
      </c>
      <c r="O77">
        <v>126.04897099999999</v>
      </c>
      <c r="P77">
        <v>144.784333</v>
      </c>
      <c r="Q77">
        <v>21.844739000000001</v>
      </c>
      <c r="R77">
        <v>21.670985000000002</v>
      </c>
      <c r="S77">
        <v>26.679908000000001</v>
      </c>
      <c r="T77">
        <v>2.982777</v>
      </c>
      <c r="U77">
        <v>404.23868099999999</v>
      </c>
      <c r="V77">
        <v>11.043547</v>
      </c>
      <c r="W77">
        <v>42.772443000000003</v>
      </c>
      <c r="X77">
        <v>143.15398999999999</v>
      </c>
      <c r="Y77">
        <v>0</v>
      </c>
      <c r="Z77">
        <v>12.589055999999999</v>
      </c>
      <c r="AA77">
        <v>40.685541999999998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9.4588900000000002</v>
      </c>
      <c r="AG77">
        <v>47.661679999999997</v>
      </c>
      <c r="AH77">
        <v>173.71775700000001</v>
      </c>
      <c r="AI77">
        <v>17.673642999999998</v>
      </c>
      <c r="AJ77">
        <v>0</v>
      </c>
      <c r="AK77">
        <v>65.631597999999997</v>
      </c>
      <c r="AL77">
        <v>76.621865</v>
      </c>
      <c r="AM77">
        <v>18.148236000000001</v>
      </c>
      <c r="AN77">
        <v>1.08711</v>
      </c>
      <c r="AO77">
        <v>0</v>
      </c>
      <c r="AP77">
        <v>4.2042679999999999</v>
      </c>
      <c r="AQ77">
        <v>40.304177000000003</v>
      </c>
      <c r="AR77">
        <v>32.503582000000002</v>
      </c>
      <c r="AS77">
        <v>33.934961000000001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8.9529669999999992</v>
      </c>
      <c r="BA77">
        <v>6.5114470000000004</v>
      </c>
      <c r="BB77">
        <v>5.1721630000000003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3010.1392379999993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664.52791400000001</v>
      </c>
      <c r="L78">
        <v>381.72769199999999</v>
      </c>
      <c r="M78">
        <v>93.688102000000001</v>
      </c>
      <c r="N78">
        <v>120.064014</v>
      </c>
      <c r="O78">
        <v>126.04897099999999</v>
      </c>
      <c r="P78">
        <v>144.784333</v>
      </c>
      <c r="Q78">
        <v>21.844739000000001</v>
      </c>
      <c r="R78">
        <v>21.670985000000002</v>
      </c>
      <c r="S78">
        <v>26.679908000000001</v>
      </c>
      <c r="T78">
        <v>2.982777</v>
      </c>
      <c r="U78">
        <v>404.23868099999999</v>
      </c>
      <c r="V78">
        <v>11.043547</v>
      </c>
      <c r="W78">
        <v>42.772443000000003</v>
      </c>
      <c r="X78">
        <v>143.15398999999999</v>
      </c>
      <c r="Y78">
        <v>0</v>
      </c>
      <c r="Z78">
        <v>12.652766</v>
      </c>
      <c r="AA78">
        <v>40.685541999999998</v>
      </c>
      <c r="AB78">
        <v>48.175269999999998</v>
      </c>
      <c r="AC78">
        <v>33.622608999999997</v>
      </c>
      <c r="AD78">
        <v>42.025433</v>
      </c>
      <c r="AE78">
        <v>57.122017</v>
      </c>
      <c r="AF78">
        <v>10.015294000000001</v>
      </c>
      <c r="AG78">
        <v>47.661679999999997</v>
      </c>
      <c r="AH78">
        <v>175.70771300000001</v>
      </c>
      <c r="AI78">
        <v>20.619250000000001</v>
      </c>
      <c r="AJ78">
        <v>0</v>
      </c>
      <c r="AK78">
        <v>65.631597999999997</v>
      </c>
      <c r="AL78">
        <v>80.760858999999996</v>
      </c>
      <c r="AM78">
        <v>18.148236000000001</v>
      </c>
      <c r="AN78">
        <v>1.08711</v>
      </c>
      <c r="AO78">
        <v>0</v>
      </c>
      <c r="AP78">
        <v>4.2042679999999999</v>
      </c>
      <c r="AQ78">
        <v>40.304177000000003</v>
      </c>
      <c r="AR78">
        <v>32.503582000000002</v>
      </c>
      <c r="AS78">
        <v>37.019958000000003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8.9529669999999992</v>
      </c>
      <c r="BA78">
        <v>6.6824089999999998</v>
      </c>
      <c r="BB78">
        <v>5.1721630000000003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3018.7540450000001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664.52791400000001</v>
      </c>
      <c r="L79">
        <v>362.42169200000001</v>
      </c>
      <c r="M79">
        <v>93.688102000000001</v>
      </c>
      <c r="N79">
        <v>120.064014</v>
      </c>
      <c r="O79">
        <v>126.04897099999999</v>
      </c>
      <c r="P79">
        <v>144.784333</v>
      </c>
      <c r="Q79">
        <v>21.844739000000001</v>
      </c>
      <c r="R79">
        <v>21.670985000000002</v>
      </c>
      <c r="S79">
        <v>26.679908000000001</v>
      </c>
      <c r="T79">
        <v>2.982777</v>
      </c>
      <c r="U79">
        <v>404.23868099999999</v>
      </c>
      <c r="V79">
        <v>11.043547</v>
      </c>
      <c r="W79">
        <v>42.772443000000003</v>
      </c>
      <c r="X79">
        <v>143.15398999999999</v>
      </c>
      <c r="Y79">
        <v>0</v>
      </c>
      <c r="Z79">
        <v>12.652766</v>
      </c>
      <c r="AA79">
        <v>40.685541999999998</v>
      </c>
      <c r="AB79">
        <v>48.175269999999998</v>
      </c>
      <c r="AC79">
        <v>33.622608999999997</v>
      </c>
      <c r="AD79">
        <v>42.025433</v>
      </c>
      <c r="AE79">
        <v>57.122017</v>
      </c>
      <c r="AF79">
        <v>10.015294000000001</v>
      </c>
      <c r="AG79">
        <v>47.661679999999997</v>
      </c>
      <c r="AH79">
        <v>175.70771300000001</v>
      </c>
      <c r="AI79">
        <v>37.833378000000003</v>
      </c>
      <c r="AJ79">
        <v>0</v>
      </c>
      <c r="AK79">
        <v>65.631597999999997</v>
      </c>
      <c r="AL79">
        <v>80.760858999999996</v>
      </c>
      <c r="AM79">
        <v>18.148236000000001</v>
      </c>
      <c r="AN79">
        <v>1.08711</v>
      </c>
      <c r="AO79">
        <v>0</v>
      </c>
      <c r="AP79">
        <v>9.7687390000000001</v>
      </c>
      <c r="AQ79">
        <v>40.304177000000003</v>
      </c>
      <c r="AR79">
        <v>32.503582000000002</v>
      </c>
      <c r="AS79">
        <v>37.019958000000003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8.9529669999999992</v>
      </c>
      <c r="BA79">
        <v>6.6824089999999998</v>
      </c>
      <c r="BB79">
        <v>5.1721630000000003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3022.2266440000003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664.52791400000001</v>
      </c>
      <c r="L80">
        <v>367.24819200000002</v>
      </c>
      <c r="M80">
        <v>93.688102000000001</v>
      </c>
      <c r="N80">
        <v>120.064014</v>
      </c>
      <c r="O80">
        <v>126.04897099999999</v>
      </c>
      <c r="P80">
        <v>144.784333</v>
      </c>
      <c r="Q80">
        <v>21.844739000000001</v>
      </c>
      <c r="R80">
        <v>21.670985000000002</v>
      </c>
      <c r="S80">
        <v>26.679908000000001</v>
      </c>
      <c r="T80">
        <v>2.982777</v>
      </c>
      <c r="U80">
        <v>404.23868099999999</v>
      </c>
      <c r="V80">
        <v>11.043547</v>
      </c>
      <c r="W80">
        <v>42.772443000000003</v>
      </c>
      <c r="X80">
        <v>143.15398999999999</v>
      </c>
      <c r="Y80">
        <v>0</v>
      </c>
      <c r="Z80">
        <v>12.652766</v>
      </c>
      <c r="AA80">
        <v>40.685541999999998</v>
      </c>
      <c r="AB80">
        <v>48.175269999999998</v>
      </c>
      <c r="AC80">
        <v>33.622608999999997</v>
      </c>
      <c r="AD80">
        <v>42.025433</v>
      </c>
      <c r="AE80">
        <v>57.122017</v>
      </c>
      <c r="AF80">
        <v>10.015294000000001</v>
      </c>
      <c r="AG80">
        <v>47.661679999999997</v>
      </c>
      <c r="AH80">
        <v>175.70771300000001</v>
      </c>
      <c r="AI80">
        <v>37.833378000000003</v>
      </c>
      <c r="AJ80">
        <v>0</v>
      </c>
      <c r="AK80">
        <v>65.631597999999997</v>
      </c>
      <c r="AL80">
        <v>80.760858999999996</v>
      </c>
      <c r="AM80">
        <v>18.148236000000001</v>
      </c>
      <c r="AN80">
        <v>1.08711</v>
      </c>
      <c r="AO80">
        <v>0</v>
      </c>
      <c r="AP80">
        <v>9.7687390000000001</v>
      </c>
      <c r="AQ80">
        <v>40.304177000000003</v>
      </c>
      <c r="AR80">
        <v>32.503582000000002</v>
      </c>
      <c r="AS80">
        <v>37.019958000000003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8.9529669999999992</v>
      </c>
      <c r="BA80">
        <v>6.6824089999999998</v>
      </c>
      <c r="BB80">
        <v>5.1721630000000003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3027.0531440000004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664.52791400000001</v>
      </c>
      <c r="L81">
        <v>382.692992</v>
      </c>
      <c r="M81">
        <v>93.688102000000001</v>
      </c>
      <c r="N81">
        <v>120.064014</v>
      </c>
      <c r="O81">
        <v>126.04897099999999</v>
      </c>
      <c r="P81">
        <v>144.784333</v>
      </c>
      <c r="Q81">
        <v>21.844739000000001</v>
      </c>
      <c r="R81">
        <v>21.670985000000002</v>
      </c>
      <c r="S81">
        <v>26.679908000000001</v>
      </c>
      <c r="T81">
        <v>2.982777</v>
      </c>
      <c r="U81">
        <v>404.23868099999999</v>
      </c>
      <c r="V81">
        <v>11.043547</v>
      </c>
      <c r="W81">
        <v>42.772443000000003</v>
      </c>
      <c r="X81">
        <v>143.15398999999999</v>
      </c>
      <c r="Y81">
        <v>0</v>
      </c>
      <c r="Z81">
        <v>12.652766</v>
      </c>
      <c r="AA81">
        <v>40.685541999999998</v>
      </c>
      <c r="AB81">
        <v>48.175269999999998</v>
      </c>
      <c r="AC81">
        <v>33.622608999999997</v>
      </c>
      <c r="AD81">
        <v>42.025433</v>
      </c>
      <c r="AE81">
        <v>57.122017</v>
      </c>
      <c r="AF81">
        <v>10.015294000000001</v>
      </c>
      <c r="AG81">
        <v>47.661679999999997</v>
      </c>
      <c r="AH81">
        <v>175.70771300000001</v>
      </c>
      <c r="AI81">
        <v>37.833378000000003</v>
      </c>
      <c r="AJ81">
        <v>0</v>
      </c>
      <c r="AK81">
        <v>65.631597999999997</v>
      </c>
      <c r="AL81">
        <v>80.760858999999996</v>
      </c>
      <c r="AM81">
        <v>18.148236000000001</v>
      </c>
      <c r="AN81">
        <v>1.08711</v>
      </c>
      <c r="AO81">
        <v>0</v>
      </c>
      <c r="AP81">
        <v>4.2042679999999999</v>
      </c>
      <c r="AQ81">
        <v>40.304177000000003</v>
      </c>
      <c r="AR81">
        <v>32.503582000000002</v>
      </c>
      <c r="AS81">
        <v>37.019958000000003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8.9529669999999992</v>
      </c>
      <c r="BA81">
        <v>6.6824089999999998</v>
      </c>
      <c r="BB81">
        <v>5.1721630000000003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3036.9334729999996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664.52791400000001</v>
      </c>
      <c r="L82">
        <v>392.34599200000002</v>
      </c>
      <c r="M82">
        <v>93.688102000000001</v>
      </c>
      <c r="N82">
        <v>120.064014</v>
      </c>
      <c r="O82">
        <v>126.04897099999999</v>
      </c>
      <c r="P82">
        <v>144.784333</v>
      </c>
      <c r="Q82">
        <v>21.844739000000001</v>
      </c>
      <c r="R82">
        <v>21.670985000000002</v>
      </c>
      <c r="S82">
        <v>26.679908000000001</v>
      </c>
      <c r="T82">
        <v>2.982777</v>
      </c>
      <c r="U82">
        <v>404.23868099999999</v>
      </c>
      <c r="V82">
        <v>11.043547</v>
      </c>
      <c r="W82">
        <v>42.772443000000003</v>
      </c>
      <c r="X82">
        <v>143.15398999999999</v>
      </c>
      <c r="Y82">
        <v>0</v>
      </c>
      <c r="Z82">
        <v>12.652766</v>
      </c>
      <c r="AA82">
        <v>40.685541999999998</v>
      </c>
      <c r="AB82">
        <v>48.175269999999998</v>
      </c>
      <c r="AC82">
        <v>33.622608999999997</v>
      </c>
      <c r="AD82">
        <v>42.025433</v>
      </c>
      <c r="AE82">
        <v>57.122017</v>
      </c>
      <c r="AF82">
        <v>10.015294000000001</v>
      </c>
      <c r="AG82">
        <v>47.661679999999997</v>
      </c>
      <c r="AH82">
        <v>175.70771300000001</v>
      </c>
      <c r="AI82">
        <v>37.833378000000003</v>
      </c>
      <c r="AJ82">
        <v>0</v>
      </c>
      <c r="AK82">
        <v>65.631597999999997</v>
      </c>
      <c r="AL82">
        <v>80.760858999999996</v>
      </c>
      <c r="AM82">
        <v>18.148236000000001</v>
      </c>
      <c r="AN82">
        <v>1.08711</v>
      </c>
      <c r="AO82">
        <v>0</v>
      </c>
      <c r="AP82">
        <v>4.2042679999999999</v>
      </c>
      <c r="AQ82">
        <v>40.304177000000003</v>
      </c>
      <c r="AR82">
        <v>32.503582000000002</v>
      </c>
      <c r="AS82">
        <v>37.019958000000003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8.9529669999999992</v>
      </c>
      <c r="BA82">
        <v>6.6824089999999998</v>
      </c>
      <c r="BB82">
        <v>5.1721630000000003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3046.5864729999998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664.52791400000001</v>
      </c>
      <c r="L83">
        <v>382.692992</v>
      </c>
      <c r="M83">
        <v>93.688102000000001</v>
      </c>
      <c r="N83">
        <v>120.064014</v>
      </c>
      <c r="O83">
        <v>126.04897099999999</v>
      </c>
      <c r="P83">
        <v>144.784333</v>
      </c>
      <c r="Q83">
        <v>21.844739000000001</v>
      </c>
      <c r="R83">
        <v>21.670985000000002</v>
      </c>
      <c r="S83">
        <v>26.679908000000001</v>
      </c>
      <c r="T83">
        <v>2.982777</v>
      </c>
      <c r="U83">
        <v>404.23868099999999</v>
      </c>
      <c r="V83">
        <v>11.043547</v>
      </c>
      <c r="W83">
        <v>42.772443000000003</v>
      </c>
      <c r="X83">
        <v>143.15398999999999</v>
      </c>
      <c r="Y83">
        <v>0</v>
      </c>
      <c r="Z83">
        <v>12.652766</v>
      </c>
      <c r="AA83">
        <v>40.685541999999998</v>
      </c>
      <c r="AB83">
        <v>48.175269999999998</v>
      </c>
      <c r="AC83">
        <v>33.622608999999997</v>
      </c>
      <c r="AD83">
        <v>42.025433</v>
      </c>
      <c r="AE83">
        <v>57.122017</v>
      </c>
      <c r="AF83">
        <v>10.015294000000001</v>
      </c>
      <c r="AG83">
        <v>47.661679999999997</v>
      </c>
      <c r="AH83">
        <v>175.70771300000001</v>
      </c>
      <c r="AI83">
        <v>37.833378000000003</v>
      </c>
      <c r="AJ83">
        <v>0</v>
      </c>
      <c r="AK83">
        <v>65.631597999999997</v>
      </c>
      <c r="AL83">
        <v>80.760858999999996</v>
      </c>
      <c r="AM83">
        <v>18.148236000000001</v>
      </c>
      <c r="AN83">
        <v>1.08711</v>
      </c>
      <c r="AO83">
        <v>0</v>
      </c>
      <c r="AP83">
        <v>4.2042679999999999</v>
      </c>
      <c r="AQ83">
        <v>40.304177000000003</v>
      </c>
      <c r="AR83">
        <v>32.503582000000002</v>
      </c>
      <c r="AS83">
        <v>37.019958000000003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8.9529669999999992</v>
      </c>
      <c r="BA83">
        <v>6.6824089999999998</v>
      </c>
      <c r="BB83">
        <v>5.1721630000000003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3036.9334729999996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664.52791400000001</v>
      </c>
      <c r="L84">
        <v>392.34599200000002</v>
      </c>
      <c r="M84">
        <v>93.688102000000001</v>
      </c>
      <c r="N84">
        <v>120.064014</v>
      </c>
      <c r="O84">
        <v>126.04897099999999</v>
      </c>
      <c r="P84">
        <v>144.784333</v>
      </c>
      <c r="Q84">
        <v>21.844739000000001</v>
      </c>
      <c r="R84">
        <v>21.670985000000002</v>
      </c>
      <c r="S84">
        <v>26.679908000000001</v>
      </c>
      <c r="T84">
        <v>2.982777</v>
      </c>
      <c r="U84">
        <v>404.23868099999999</v>
      </c>
      <c r="V84">
        <v>11.043547</v>
      </c>
      <c r="W84">
        <v>42.772443000000003</v>
      </c>
      <c r="X84">
        <v>143.15398999999999</v>
      </c>
      <c r="Y84">
        <v>0</v>
      </c>
      <c r="Z84">
        <v>12.652766</v>
      </c>
      <c r="AA84">
        <v>40.685541999999998</v>
      </c>
      <c r="AB84">
        <v>48.175269999999998</v>
      </c>
      <c r="AC84">
        <v>33.622608999999997</v>
      </c>
      <c r="AD84">
        <v>42.025433</v>
      </c>
      <c r="AE84">
        <v>57.122017</v>
      </c>
      <c r="AF84">
        <v>10.015294000000001</v>
      </c>
      <c r="AG84">
        <v>47.661679999999997</v>
      </c>
      <c r="AH84">
        <v>175.70771300000001</v>
      </c>
      <c r="AI84">
        <v>37.833378000000003</v>
      </c>
      <c r="AJ84">
        <v>0</v>
      </c>
      <c r="AK84">
        <v>65.631597999999997</v>
      </c>
      <c r="AL84">
        <v>76.621865</v>
      </c>
      <c r="AM84">
        <v>18.148236000000001</v>
      </c>
      <c r="AN84">
        <v>1.08711</v>
      </c>
      <c r="AO84">
        <v>0</v>
      </c>
      <c r="AP84">
        <v>4.2042679999999999</v>
      </c>
      <c r="AQ84">
        <v>40.304177000000003</v>
      </c>
      <c r="AR84">
        <v>32.503582000000002</v>
      </c>
      <c r="AS84">
        <v>37.019958000000003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8.9529669999999992</v>
      </c>
      <c r="BA84">
        <v>6.6824089999999998</v>
      </c>
      <c r="BB84">
        <v>5.1721630000000003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3042.4474789999999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664.52791400000001</v>
      </c>
      <c r="L85">
        <v>397.17249199999998</v>
      </c>
      <c r="M85">
        <v>93.688102000000001</v>
      </c>
      <c r="N85">
        <v>120.064014</v>
      </c>
      <c r="O85">
        <v>126.04897099999999</v>
      </c>
      <c r="P85">
        <v>144.784333</v>
      </c>
      <c r="Q85">
        <v>21.844739000000001</v>
      </c>
      <c r="R85">
        <v>21.670985000000002</v>
      </c>
      <c r="S85">
        <v>26.679908000000001</v>
      </c>
      <c r="T85">
        <v>2.982777</v>
      </c>
      <c r="U85">
        <v>404.23868099999999</v>
      </c>
      <c r="V85">
        <v>11.043547</v>
      </c>
      <c r="W85">
        <v>42.772443000000003</v>
      </c>
      <c r="X85">
        <v>143.15398999999999</v>
      </c>
      <c r="Y85">
        <v>0</v>
      </c>
      <c r="Z85">
        <v>12.652766</v>
      </c>
      <c r="AA85">
        <v>40.685541999999998</v>
      </c>
      <c r="AB85">
        <v>48.175269999999998</v>
      </c>
      <c r="AC85">
        <v>33.622608999999997</v>
      </c>
      <c r="AD85">
        <v>42.025433</v>
      </c>
      <c r="AE85">
        <v>57.122017</v>
      </c>
      <c r="AF85">
        <v>10.015294000000001</v>
      </c>
      <c r="AG85">
        <v>47.661679999999997</v>
      </c>
      <c r="AH85">
        <v>175.70771300000001</v>
      </c>
      <c r="AI85">
        <v>20.619250000000001</v>
      </c>
      <c r="AJ85">
        <v>0</v>
      </c>
      <c r="AK85">
        <v>65.631597999999997</v>
      </c>
      <c r="AL85">
        <v>76.621865</v>
      </c>
      <c r="AM85">
        <v>18.148236000000001</v>
      </c>
      <c r="AN85">
        <v>1.08711</v>
      </c>
      <c r="AO85">
        <v>0</v>
      </c>
      <c r="AP85">
        <v>5.1935070000000003</v>
      </c>
      <c r="AQ85">
        <v>40.304177000000003</v>
      </c>
      <c r="AR85">
        <v>32.503582000000002</v>
      </c>
      <c r="AS85">
        <v>37.019958000000003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8.9529669999999992</v>
      </c>
      <c r="BA85">
        <v>6.6824089999999998</v>
      </c>
      <c r="BB85">
        <v>5.1721630000000003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3031.0490900000004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664.52791400000001</v>
      </c>
      <c r="L86">
        <v>407.79079200000001</v>
      </c>
      <c r="M86">
        <v>93.688102000000001</v>
      </c>
      <c r="N86">
        <v>120.064014</v>
      </c>
      <c r="O86">
        <v>126.04897099999999</v>
      </c>
      <c r="P86">
        <v>144.784333</v>
      </c>
      <c r="Q86">
        <v>21.844739000000001</v>
      </c>
      <c r="R86">
        <v>21.670985000000002</v>
      </c>
      <c r="S86">
        <v>26.679908000000001</v>
      </c>
      <c r="T86">
        <v>2.982777</v>
      </c>
      <c r="U86">
        <v>404.23868099999999</v>
      </c>
      <c r="V86">
        <v>11.043547</v>
      </c>
      <c r="W86">
        <v>42.772443000000003</v>
      </c>
      <c r="X86">
        <v>143.15398999999999</v>
      </c>
      <c r="Y86">
        <v>0</v>
      </c>
      <c r="Z86">
        <v>12.589055999999999</v>
      </c>
      <c r="AA86">
        <v>40.685541999999998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9.4588900000000002</v>
      </c>
      <c r="AG86">
        <v>47.661679999999997</v>
      </c>
      <c r="AH86">
        <v>173.71775700000001</v>
      </c>
      <c r="AI86">
        <v>17.673642999999998</v>
      </c>
      <c r="AJ86">
        <v>0</v>
      </c>
      <c r="AK86">
        <v>65.631597999999997</v>
      </c>
      <c r="AL86">
        <v>76.621865</v>
      </c>
      <c r="AM86">
        <v>18.148236000000001</v>
      </c>
      <c r="AN86">
        <v>1.08711</v>
      </c>
      <c r="AO86">
        <v>0</v>
      </c>
      <c r="AP86">
        <v>5.1935070000000003</v>
      </c>
      <c r="AQ86">
        <v>40.304177000000003</v>
      </c>
      <c r="AR86">
        <v>32.503582000000002</v>
      </c>
      <c r="AS86">
        <v>32.392462999999999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8.9529669999999992</v>
      </c>
      <c r="BA86">
        <v>6.5114470000000004</v>
      </c>
      <c r="BB86">
        <v>5.1721630000000003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3029.8572789999994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664.52791400000001</v>
      </c>
      <c r="L87">
        <v>412.61729200000002</v>
      </c>
      <c r="M87">
        <v>93.688102000000001</v>
      </c>
      <c r="N87">
        <v>120.064014</v>
      </c>
      <c r="O87">
        <v>126.04897099999999</v>
      </c>
      <c r="P87">
        <v>144.784333</v>
      </c>
      <c r="Q87">
        <v>21.844739000000001</v>
      </c>
      <c r="R87">
        <v>21.670985000000002</v>
      </c>
      <c r="S87">
        <v>26.679908000000001</v>
      </c>
      <c r="T87">
        <v>2.982777</v>
      </c>
      <c r="U87">
        <v>404.23868099999999</v>
      </c>
      <c r="V87">
        <v>11.043547</v>
      </c>
      <c r="W87">
        <v>42.772443000000003</v>
      </c>
      <c r="X87">
        <v>143.15398999999999</v>
      </c>
      <c r="Y87">
        <v>0</v>
      </c>
      <c r="Z87">
        <v>12.589055999999999</v>
      </c>
      <c r="AA87">
        <v>40.685541999999998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9.4588900000000002</v>
      </c>
      <c r="AG87">
        <v>47.661679999999997</v>
      </c>
      <c r="AH87">
        <v>173.71775700000001</v>
      </c>
      <c r="AI87">
        <v>17.673642999999998</v>
      </c>
      <c r="AJ87">
        <v>0</v>
      </c>
      <c r="AK87">
        <v>65.631597999999997</v>
      </c>
      <c r="AL87">
        <v>76.621865</v>
      </c>
      <c r="AM87">
        <v>18.148236000000001</v>
      </c>
      <c r="AN87">
        <v>1.08711</v>
      </c>
      <c r="AO87">
        <v>0</v>
      </c>
      <c r="AP87">
        <v>5.1935070000000003</v>
      </c>
      <c r="AQ87">
        <v>40.304177000000003</v>
      </c>
      <c r="AR87">
        <v>32.503582000000002</v>
      </c>
      <c r="AS87">
        <v>32.392462999999999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8.9529669999999992</v>
      </c>
      <c r="BA87">
        <v>6.5114470000000004</v>
      </c>
      <c r="BB87">
        <v>5.1721630000000003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3034.6837789999995</v>
      </c>
    </row>
    <row r="88" spans="1:117">
      <c r="A88" t="s">
        <v>130</v>
      </c>
      <c r="B88">
        <v>0</v>
      </c>
      <c r="C88">
        <v>0</v>
      </c>
      <c r="D88">
        <v>11.504059</v>
      </c>
      <c r="E88">
        <v>0</v>
      </c>
      <c r="F88">
        <v>0</v>
      </c>
      <c r="G88">
        <v>18.654616000000001</v>
      </c>
      <c r="H88">
        <v>0</v>
      </c>
      <c r="I88">
        <v>0</v>
      </c>
      <c r="J88">
        <v>0</v>
      </c>
      <c r="K88">
        <v>664.52791400000001</v>
      </c>
      <c r="L88">
        <v>451.22929199999999</v>
      </c>
      <c r="M88">
        <v>93.688102000000001</v>
      </c>
      <c r="N88">
        <v>120.064014</v>
      </c>
      <c r="O88">
        <v>126.04897099999999</v>
      </c>
      <c r="P88">
        <v>144.784333</v>
      </c>
      <c r="Q88">
        <v>21.844739000000001</v>
      </c>
      <c r="R88">
        <v>21.670985000000002</v>
      </c>
      <c r="S88">
        <v>26.679908000000001</v>
      </c>
      <c r="T88">
        <v>2.982777</v>
      </c>
      <c r="U88">
        <v>404.23868099999999</v>
      </c>
      <c r="V88">
        <v>11.043547</v>
      </c>
      <c r="W88">
        <v>42.772443000000003</v>
      </c>
      <c r="X88">
        <v>143.15398999999999</v>
      </c>
      <c r="Y88">
        <v>0</v>
      </c>
      <c r="Z88">
        <v>12.589055999999999</v>
      </c>
      <c r="AA88">
        <v>40.685541999999998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9.4588900000000002</v>
      </c>
      <c r="AG88">
        <v>47.661679999999997</v>
      </c>
      <c r="AH88">
        <v>173.71775700000001</v>
      </c>
      <c r="AI88">
        <v>17.673642999999998</v>
      </c>
      <c r="AJ88">
        <v>0</v>
      </c>
      <c r="AK88">
        <v>65.631597999999997</v>
      </c>
      <c r="AL88">
        <v>76.621865</v>
      </c>
      <c r="AM88">
        <v>18.148236000000001</v>
      </c>
      <c r="AN88">
        <v>1.08711</v>
      </c>
      <c r="AO88">
        <v>0</v>
      </c>
      <c r="AP88">
        <v>5.1935070000000003</v>
      </c>
      <c r="AQ88">
        <v>40.304177000000003</v>
      </c>
      <c r="AR88">
        <v>32.503582000000002</v>
      </c>
      <c r="AS88">
        <v>32.392462999999999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8.9529669999999992</v>
      </c>
      <c r="BA88">
        <v>6.5114470000000004</v>
      </c>
      <c r="BB88">
        <v>5.1721630000000003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3103.4544539999993</v>
      </c>
    </row>
    <row r="89" spans="1:117">
      <c r="A89" t="s">
        <v>131</v>
      </c>
      <c r="B89">
        <v>0</v>
      </c>
      <c r="C89">
        <v>0</v>
      </c>
      <c r="D89">
        <v>11.504059</v>
      </c>
      <c r="E89">
        <v>0</v>
      </c>
      <c r="F89">
        <v>0</v>
      </c>
      <c r="G89">
        <v>57.917999999999999</v>
      </c>
      <c r="H89">
        <v>0</v>
      </c>
      <c r="I89">
        <v>0</v>
      </c>
      <c r="J89">
        <v>0</v>
      </c>
      <c r="K89">
        <v>664.52791400000001</v>
      </c>
      <c r="L89">
        <v>451.22929199999999</v>
      </c>
      <c r="M89">
        <v>93.688102000000001</v>
      </c>
      <c r="N89">
        <v>120.064014</v>
      </c>
      <c r="O89">
        <v>126.04897099999999</v>
      </c>
      <c r="P89">
        <v>144.784333</v>
      </c>
      <c r="Q89">
        <v>21.844739000000001</v>
      </c>
      <c r="R89">
        <v>21.670985000000002</v>
      </c>
      <c r="S89">
        <v>26.679908000000001</v>
      </c>
      <c r="T89">
        <v>2.982777</v>
      </c>
      <c r="U89">
        <v>404.23868099999999</v>
      </c>
      <c r="V89">
        <v>11.043547</v>
      </c>
      <c r="W89">
        <v>42.772443000000003</v>
      </c>
      <c r="X89">
        <v>143.15398999999999</v>
      </c>
      <c r="Y89">
        <v>0</v>
      </c>
      <c r="Z89">
        <v>12.589055999999999</v>
      </c>
      <c r="AA89">
        <v>40.685541999999998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9.4588900000000002</v>
      </c>
      <c r="AG89">
        <v>47.661679999999997</v>
      </c>
      <c r="AH89">
        <v>173.71775700000001</v>
      </c>
      <c r="AI89">
        <v>17.673642999999998</v>
      </c>
      <c r="AJ89">
        <v>0</v>
      </c>
      <c r="AK89">
        <v>65.631597999999997</v>
      </c>
      <c r="AL89">
        <v>75.713306000000003</v>
      </c>
      <c r="AM89">
        <v>18.148236000000001</v>
      </c>
      <c r="AN89">
        <v>1.08711</v>
      </c>
      <c r="AO89">
        <v>0</v>
      </c>
      <c r="AP89">
        <v>5.1935070000000003</v>
      </c>
      <c r="AQ89">
        <v>40.304177000000003</v>
      </c>
      <c r="AR89">
        <v>32.503582000000002</v>
      </c>
      <c r="AS89">
        <v>32.392462999999999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8.9529669999999992</v>
      </c>
      <c r="BA89">
        <v>6.5114470000000004</v>
      </c>
      <c r="BB89">
        <v>5.1721630000000003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3141.8092789999996</v>
      </c>
    </row>
    <row r="90" spans="1:117">
      <c r="A90" t="s">
        <v>132</v>
      </c>
      <c r="B90">
        <v>0</v>
      </c>
      <c r="C90">
        <v>0</v>
      </c>
      <c r="D90">
        <v>30.810058999999999</v>
      </c>
      <c r="E90">
        <v>0</v>
      </c>
      <c r="F90">
        <v>0</v>
      </c>
      <c r="G90">
        <v>74.886932000000002</v>
      </c>
      <c r="H90">
        <v>0</v>
      </c>
      <c r="I90">
        <v>0</v>
      </c>
      <c r="J90">
        <v>20.2713</v>
      </c>
      <c r="K90">
        <v>664.52791400000001</v>
      </c>
      <c r="L90">
        <v>451.22929199999999</v>
      </c>
      <c r="M90">
        <v>93.688102000000001</v>
      </c>
      <c r="N90">
        <v>120.064014</v>
      </c>
      <c r="O90">
        <v>126.04897099999999</v>
      </c>
      <c r="P90">
        <v>144.784333</v>
      </c>
      <c r="Q90">
        <v>21.844739000000001</v>
      </c>
      <c r="R90">
        <v>21.670985000000002</v>
      </c>
      <c r="S90">
        <v>26.679908000000001</v>
      </c>
      <c r="T90">
        <v>2.982777</v>
      </c>
      <c r="U90">
        <v>404.23868099999999</v>
      </c>
      <c r="V90">
        <v>11.043547</v>
      </c>
      <c r="W90">
        <v>42.772443000000003</v>
      </c>
      <c r="X90">
        <v>143.15398999999999</v>
      </c>
      <c r="Y90">
        <v>0</v>
      </c>
      <c r="Z90">
        <v>12.652766</v>
      </c>
      <c r="AA90">
        <v>40.685541999999998</v>
      </c>
      <c r="AB90">
        <v>48.175269999999998</v>
      </c>
      <c r="AC90">
        <v>33.622608999999997</v>
      </c>
      <c r="AD90">
        <v>42.025433</v>
      </c>
      <c r="AE90">
        <v>57.122017</v>
      </c>
      <c r="AF90">
        <v>20.030588999999999</v>
      </c>
      <c r="AG90">
        <v>47.661679999999997</v>
      </c>
      <c r="AH90">
        <v>175.70771300000001</v>
      </c>
      <c r="AI90">
        <v>17.673642999999998</v>
      </c>
      <c r="AJ90">
        <v>0</v>
      </c>
      <c r="AK90">
        <v>65.631597999999997</v>
      </c>
      <c r="AL90">
        <v>75.713306000000003</v>
      </c>
      <c r="AM90">
        <v>18.148236000000001</v>
      </c>
      <c r="AN90">
        <v>1.08711</v>
      </c>
      <c r="AO90">
        <v>0</v>
      </c>
      <c r="AP90">
        <v>4.2042679999999999</v>
      </c>
      <c r="AQ90">
        <v>40.304177000000003</v>
      </c>
      <c r="AR90">
        <v>32.503582000000002</v>
      </c>
      <c r="AS90">
        <v>37.019958000000003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8.9529669999999992</v>
      </c>
      <c r="BA90">
        <v>6.6824089999999998</v>
      </c>
      <c r="BB90">
        <v>5.1721630000000003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3216.246071</v>
      </c>
    </row>
    <row r="91" spans="1:117">
      <c r="A91" t="s">
        <v>133</v>
      </c>
      <c r="B91">
        <v>0</v>
      </c>
      <c r="C91">
        <v>0</v>
      </c>
      <c r="D91">
        <v>32.286872000000002</v>
      </c>
      <c r="E91">
        <v>0</v>
      </c>
      <c r="F91">
        <v>0</v>
      </c>
      <c r="G91">
        <v>60.000965000000001</v>
      </c>
      <c r="H91">
        <v>0</v>
      </c>
      <c r="I91">
        <v>0</v>
      </c>
      <c r="J91">
        <v>60.813899999999997</v>
      </c>
      <c r="K91">
        <v>664.52791400000001</v>
      </c>
      <c r="L91">
        <v>451.22929199999999</v>
      </c>
      <c r="M91">
        <v>93.688102000000001</v>
      </c>
      <c r="N91">
        <v>120.064014</v>
      </c>
      <c r="O91">
        <v>126.04897099999999</v>
      </c>
      <c r="P91">
        <v>144.784333</v>
      </c>
      <c r="Q91">
        <v>21.844739000000001</v>
      </c>
      <c r="R91">
        <v>21.670985000000002</v>
      </c>
      <c r="S91">
        <v>26.679908000000001</v>
      </c>
      <c r="T91">
        <v>2.982777</v>
      </c>
      <c r="U91">
        <v>404.23868099999999</v>
      </c>
      <c r="V91">
        <v>11.043547</v>
      </c>
      <c r="W91">
        <v>42.772443000000003</v>
      </c>
      <c r="X91">
        <v>143.15398999999999</v>
      </c>
      <c r="Y91">
        <v>0</v>
      </c>
      <c r="Z91">
        <v>12.652766</v>
      </c>
      <c r="AA91">
        <v>40.685541999999998</v>
      </c>
      <c r="AB91">
        <v>48.175269999999998</v>
      </c>
      <c r="AC91">
        <v>33.622608999999997</v>
      </c>
      <c r="AD91">
        <v>42.025433</v>
      </c>
      <c r="AE91">
        <v>57.122017</v>
      </c>
      <c r="AF91">
        <v>20.030588999999999</v>
      </c>
      <c r="AG91">
        <v>47.661679999999997</v>
      </c>
      <c r="AH91">
        <v>175.70771300000001</v>
      </c>
      <c r="AI91">
        <v>17.673642999999998</v>
      </c>
      <c r="AJ91">
        <v>0</v>
      </c>
      <c r="AK91">
        <v>65.631597999999997</v>
      </c>
      <c r="AL91">
        <v>75.713306000000003</v>
      </c>
      <c r="AM91">
        <v>18.148236000000001</v>
      </c>
      <c r="AN91">
        <v>1.08711</v>
      </c>
      <c r="AO91">
        <v>0</v>
      </c>
      <c r="AP91">
        <v>4.2042679999999999</v>
      </c>
      <c r="AQ91">
        <v>40.304177000000003</v>
      </c>
      <c r="AR91">
        <v>32.503582000000002</v>
      </c>
      <c r="AS91">
        <v>37.019958000000003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8.9529669999999992</v>
      </c>
      <c r="BA91">
        <v>6.6824089999999998</v>
      </c>
      <c r="BB91">
        <v>5.1721630000000003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3243.3795170000008</v>
      </c>
    </row>
    <row r="92" spans="1:117">
      <c r="A92" t="s">
        <v>134</v>
      </c>
      <c r="B92">
        <v>0</v>
      </c>
      <c r="C92">
        <v>0</v>
      </c>
      <c r="D92">
        <v>32.286872000000002</v>
      </c>
      <c r="E92">
        <v>0</v>
      </c>
      <c r="F92">
        <v>0</v>
      </c>
      <c r="G92">
        <v>52.069633000000003</v>
      </c>
      <c r="H92">
        <v>0</v>
      </c>
      <c r="I92">
        <v>0</v>
      </c>
      <c r="J92">
        <v>66.402310999999997</v>
      </c>
      <c r="K92">
        <v>664.52791400000001</v>
      </c>
      <c r="L92">
        <v>451.22929199999999</v>
      </c>
      <c r="M92">
        <v>93.688102000000001</v>
      </c>
      <c r="N92">
        <v>120.064014</v>
      </c>
      <c r="O92">
        <v>126.04897099999999</v>
      </c>
      <c r="P92">
        <v>144.784333</v>
      </c>
      <c r="Q92">
        <v>21.844739000000001</v>
      </c>
      <c r="R92">
        <v>21.670985000000002</v>
      </c>
      <c r="S92">
        <v>26.679908000000001</v>
      </c>
      <c r="T92">
        <v>2.982777</v>
      </c>
      <c r="U92">
        <v>404.23868099999999</v>
      </c>
      <c r="V92">
        <v>11.043547</v>
      </c>
      <c r="W92">
        <v>42.772443000000003</v>
      </c>
      <c r="X92">
        <v>143.15398999999999</v>
      </c>
      <c r="Y92">
        <v>0</v>
      </c>
      <c r="Z92">
        <v>12.652766</v>
      </c>
      <c r="AA92">
        <v>40.685541999999998</v>
      </c>
      <c r="AB92">
        <v>48.175269999999998</v>
      </c>
      <c r="AC92">
        <v>33.622608999999997</v>
      </c>
      <c r="AD92">
        <v>42.025433</v>
      </c>
      <c r="AE92">
        <v>57.122017</v>
      </c>
      <c r="AF92">
        <v>20.030588999999999</v>
      </c>
      <c r="AG92">
        <v>47.661679999999997</v>
      </c>
      <c r="AH92">
        <v>175.70771300000001</v>
      </c>
      <c r="AI92">
        <v>17.673642999999998</v>
      </c>
      <c r="AJ92">
        <v>0</v>
      </c>
      <c r="AK92">
        <v>65.631597999999997</v>
      </c>
      <c r="AL92">
        <v>75.713306000000003</v>
      </c>
      <c r="AM92">
        <v>18.148236000000001</v>
      </c>
      <c r="AN92">
        <v>1.08711</v>
      </c>
      <c r="AO92">
        <v>0</v>
      </c>
      <c r="AP92">
        <v>4.2042679999999999</v>
      </c>
      <c r="AQ92">
        <v>40.304177000000003</v>
      </c>
      <c r="AR92">
        <v>32.503582000000002</v>
      </c>
      <c r="AS92">
        <v>37.019958000000003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8.9529669999999992</v>
      </c>
      <c r="BA92">
        <v>6.6824089999999998</v>
      </c>
      <c r="BB92">
        <v>5.1721630000000003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3241.0365960000004</v>
      </c>
    </row>
    <row r="93" spans="1:117">
      <c r="A93" t="s">
        <v>135</v>
      </c>
      <c r="B93">
        <v>0</v>
      </c>
      <c r="C93">
        <v>0</v>
      </c>
      <c r="D93">
        <v>46.553114999999998</v>
      </c>
      <c r="E93">
        <v>0</v>
      </c>
      <c r="F93">
        <v>0</v>
      </c>
      <c r="G93">
        <v>74.886932000000002</v>
      </c>
      <c r="H93">
        <v>0</v>
      </c>
      <c r="I93">
        <v>0</v>
      </c>
      <c r="J93">
        <v>92.262022999999999</v>
      </c>
      <c r="K93">
        <v>664.52791400000001</v>
      </c>
      <c r="L93">
        <v>451.22929199999999</v>
      </c>
      <c r="M93">
        <v>93.688102000000001</v>
      </c>
      <c r="N93">
        <v>120.064014</v>
      </c>
      <c r="O93">
        <v>126.04897099999999</v>
      </c>
      <c r="P93">
        <v>144.784333</v>
      </c>
      <c r="Q93">
        <v>21.844739000000001</v>
      </c>
      <c r="R93">
        <v>21.670985000000002</v>
      </c>
      <c r="S93">
        <v>26.679908000000001</v>
      </c>
      <c r="T93">
        <v>2.982777</v>
      </c>
      <c r="U93">
        <v>404.23868099999999</v>
      </c>
      <c r="V93">
        <v>11.043547</v>
      </c>
      <c r="W93">
        <v>42.772443000000003</v>
      </c>
      <c r="X93">
        <v>143.15398999999999</v>
      </c>
      <c r="Y93">
        <v>0</v>
      </c>
      <c r="Z93">
        <v>12.652766</v>
      </c>
      <c r="AA93">
        <v>40.685541999999998</v>
      </c>
      <c r="AB93">
        <v>48.175269999999998</v>
      </c>
      <c r="AC93">
        <v>33.622608999999997</v>
      </c>
      <c r="AD93">
        <v>42.025433</v>
      </c>
      <c r="AE93">
        <v>57.122017</v>
      </c>
      <c r="AF93">
        <v>20.030588999999999</v>
      </c>
      <c r="AG93">
        <v>47.661679999999997</v>
      </c>
      <c r="AH93">
        <v>175.70771300000001</v>
      </c>
      <c r="AI93">
        <v>17.673642999999998</v>
      </c>
      <c r="AJ93">
        <v>0</v>
      </c>
      <c r="AK93">
        <v>65.631597999999997</v>
      </c>
      <c r="AL93">
        <v>75.713306000000003</v>
      </c>
      <c r="AM93">
        <v>18.148236000000001</v>
      </c>
      <c r="AN93">
        <v>1.08711</v>
      </c>
      <c r="AO93">
        <v>0</v>
      </c>
      <c r="AP93">
        <v>2.9677180000000001</v>
      </c>
      <c r="AQ93">
        <v>40.304177000000003</v>
      </c>
      <c r="AR93">
        <v>32.503582000000002</v>
      </c>
      <c r="AS93">
        <v>37.019958000000003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8.9529669999999992</v>
      </c>
      <c r="BA93">
        <v>6.6824089999999998</v>
      </c>
      <c r="BB93">
        <v>5.1721630000000003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3302.7433000000001</v>
      </c>
    </row>
    <row r="94" spans="1:117">
      <c r="A94" t="s">
        <v>136</v>
      </c>
      <c r="B94">
        <v>0</v>
      </c>
      <c r="C94">
        <v>0</v>
      </c>
      <c r="D94">
        <v>46.553114999999998</v>
      </c>
      <c r="E94">
        <v>0</v>
      </c>
      <c r="F94">
        <v>0</v>
      </c>
      <c r="G94">
        <v>74.886932000000002</v>
      </c>
      <c r="H94">
        <v>0</v>
      </c>
      <c r="I94">
        <v>0</v>
      </c>
      <c r="J94">
        <v>95.683198000000004</v>
      </c>
      <c r="K94">
        <v>664.52791400000001</v>
      </c>
      <c r="L94">
        <v>451.22929199999999</v>
      </c>
      <c r="M94">
        <v>93.688102000000001</v>
      </c>
      <c r="N94">
        <v>120.064014</v>
      </c>
      <c r="O94">
        <v>126.04897099999999</v>
      </c>
      <c r="P94">
        <v>144.784333</v>
      </c>
      <c r="Q94">
        <v>21.844739000000001</v>
      </c>
      <c r="R94">
        <v>21.670985000000002</v>
      </c>
      <c r="S94">
        <v>26.679908000000001</v>
      </c>
      <c r="T94">
        <v>2.982777</v>
      </c>
      <c r="U94">
        <v>404.23868099999999</v>
      </c>
      <c r="V94">
        <v>11.043547</v>
      </c>
      <c r="W94">
        <v>42.772443000000003</v>
      </c>
      <c r="X94">
        <v>143.15398999999999</v>
      </c>
      <c r="Y94">
        <v>0</v>
      </c>
      <c r="Z94">
        <v>12.589055999999999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20.030588999999999</v>
      </c>
      <c r="AG94">
        <v>47.661679999999997</v>
      </c>
      <c r="AH94">
        <v>173.71775700000001</v>
      </c>
      <c r="AI94">
        <v>17.673642999999998</v>
      </c>
      <c r="AJ94">
        <v>0</v>
      </c>
      <c r="AK94">
        <v>65.631597999999997</v>
      </c>
      <c r="AL94">
        <v>75.713306000000003</v>
      </c>
      <c r="AM94">
        <v>18.148236000000001</v>
      </c>
      <c r="AN94">
        <v>1.08711</v>
      </c>
      <c r="AO94">
        <v>0</v>
      </c>
      <c r="AP94">
        <v>3.9569580000000002</v>
      </c>
      <c r="AQ94">
        <v>40.304177000000003</v>
      </c>
      <c r="AR94">
        <v>32.503582000000002</v>
      </c>
      <c r="AS94">
        <v>33.934961000000001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8.9529669999999992</v>
      </c>
      <c r="BA94">
        <v>6.5114470000000004</v>
      </c>
      <c r="BB94">
        <v>5.1721630000000003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3300.3881129999995</v>
      </c>
    </row>
    <row r="95" spans="1:117">
      <c r="A95" t="s">
        <v>137</v>
      </c>
      <c r="B95">
        <v>0</v>
      </c>
      <c r="C95">
        <v>0</v>
      </c>
      <c r="D95">
        <v>46.553114999999998</v>
      </c>
      <c r="E95">
        <v>0</v>
      </c>
      <c r="F95">
        <v>0</v>
      </c>
      <c r="G95">
        <v>74.886932000000002</v>
      </c>
      <c r="H95">
        <v>0</v>
      </c>
      <c r="I95">
        <v>0</v>
      </c>
      <c r="J95">
        <v>95.683198000000004</v>
      </c>
      <c r="K95">
        <v>664.52791400000001</v>
      </c>
      <c r="L95">
        <v>451.22929199999999</v>
      </c>
      <c r="M95">
        <v>93.688102000000001</v>
      </c>
      <c r="N95">
        <v>120.064014</v>
      </c>
      <c r="O95">
        <v>126.04897099999999</v>
      </c>
      <c r="P95">
        <v>144.784333</v>
      </c>
      <c r="Q95">
        <v>21.844739000000001</v>
      </c>
      <c r="R95">
        <v>21.670985000000002</v>
      </c>
      <c r="S95">
        <v>26.679908000000001</v>
      </c>
      <c r="T95">
        <v>2.982777</v>
      </c>
      <c r="U95">
        <v>404.23868099999999</v>
      </c>
      <c r="V95">
        <v>11.043547</v>
      </c>
      <c r="W95">
        <v>42.772443000000003</v>
      </c>
      <c r="X95">
        <v>143.15398999999999</v>
      </c>
      <c r="Y95">
        <v>0</v>
      </c>
      <c r="Z95">
        <v>12.589055999999999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20.030588999999999</v>
      </c>
      <c r="AG95">
        <v>47.661679999999997</v>
      </c>
      <c r="AH95">
        <v>173.71775700000001</v>
      </c>
      <c r="AI95">
        <v>17.673642999999998</v>
      </c>
      <c r="AJ95">
        <v>0</v>
      </c>
      <c r="AK95">
        <v>65.631597999999997</v>
      </c>
      <c r="AL95">
        <v>75.713306000000003</v>
      </c>
      <c r="AM95">
        <v>18.148236000000001</v>
      </c>
      <c r="AN95">
        <v>1.08711</v>
      </c>
      <c r="AO95">
        <v>0</v>
      </c>
      <c r="AP95">
        <v>3.9569580000000002</v>
      </c>
      <c r="AQ95">
        <v>40.304177000000003</v>
      </c>
      <c r="AR95">
        <v>32.503582000000002</v>
      </c>
      <c r="AS95">
        <v>33.934961000000001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8.9529669999999992</v>
      </c>
      <c r="BA95">
        <v>6.5114470000000004</v>
      </c>
      <c r="BB95">
        <v>5.1721630000000003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3300.3881129999995</v>
      </c>
    </row>
    <row r="96" spans="1:117">
      <c r="A96" t="s">
        <v>138</v>
      </c>
      <c r="B96">
        <v>0</v>
      </c>
      <c r="C96">
        <v>0</v>
      </c>
      <c r="D96">
        <v>46.553114999999998</v>
      </c>
      <c r="E96">
        <v>0</v>
      </c>
      <c r="F96">
        <v>0</v>
      </c>
      <c r="G96">
        <v>74.886932000000002</v>
      </c>
      <c r="H96">
        <v>0</v>
      </c>
      <c r="I96">
        <v>0</v>
      </c>
      <c r="J96">
        <v>95.683198000000004</v>
      </c>
      <c r="K96">
        <v>664.52791400000001</v>
      </c>
      <c r="L96">
        <v>451.22929199999999</v>
      </c>
      <c r="M96">
        <v>93.688102000000001</v>
      </c>
      <c r="N96">
        <v>120.064014</v>
      </c>
      <c r="O96">
        <v>126.04897099999999</v>
      </c>
      <c r="P96">
        <v>144.784333</v>
      </c>
      <c r="Q96">
        <v>21.844739000000001</v>
      </c>
      <c r="R96">
        <v>21.670985000000002</v>
      </c>
      <c r="S96">
        <v>26.679908000000001</v>
      </c>
      <c r="T96">
        <v>2.982777</v>
      </c>
      <c r="U96">
        <v>404.23868099999999</v>
      </c>
      <c r="V96">
        <v>11.043547</v>
      </c>
      <c r="W96">
        <v>42.772443000000003</v>
      </c>
      <c r="X96">
        <v>143.15398999999999</v>
      </c>
      <c r="Y96">
        <v>0</v>
      </c>
      <c r="Z96">
        <v>12.589055999999999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20.030588999999999</v>
      </c>
      <c r="AG96">
        <v>47.661679999999997</v>
      </c>
      <c r="AH96">
        <v>173.71775700000001</v>
      </c>
      <c r="AI96">
        <v>17.673642999999998</v>
      </c>
      <c r="AJ96">
        <v>0</v>
      </c>
      <c r="AK96">
        <v>65.631597999999997</v>
      </c>
      <c r="AL96">
        <v>75.713306000000003</v>
      </c>
      <c r="AM96">
        <v>18.148236000000001</v>
      </c>
      <c r="AN96">
        <v>1.08711</v>
      </c>
      <c r="AO96">
        <v>0</v>
      </c>
      <c r="AP96">
        <v>3.9569580000000002</v>
      </c>
      <c r="AQ96">
        <v>40.304177000000003</v>
      </c>
      <c r="AR96">
        <v>32.503582000000002</v>
      </c>
      <c r="AS96">
        <v>33.934961000000001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8.9529669999999992</v>
      </c>
      <c r="BA96">
        <v>6.5114470000000004</v>
      </c>
      <c r="BB96">
        <v>5.1721630000000003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3300.3881129999995</v>
      </c>
    </row>
    <row r="97" spans="1:117">
      <c r="A97" t="s">
        <v>139</v>
      </c>
      <c r="B97">
        <v>0</v>
      </c>
      <c r="C97">
        <v>0</v>
      </c>
      <c r="D97">
        <v>46.553114999999998</v>
      </c>
      <c r="E97">
        <v>0</v>
      </c>
      <c r="F97">
        <v>0</v>
      </c>
      <c r="G97">
        <v>74.886932000000002</v>
      </c>
      <c r="H97">
        <v>0</v>
      </c>
      <c r="I97">
        <v>0</v>
      </c>
      <c r="J97">
        <v>95.683198000000004</v>
      </c>
      <c r="K97">
        <v>664.52791400000001</v>
      </c>
      <c r="L97">
        <v>451.22929199999999</v>
      </c>
      <c r="M97">
        <v>93.688102000000001</v>
      </c>
      <c r="N97">
        <v>120.064014</v>
      </c>
      <c r="O97">
        <v>126.04897099999999</v>
      </c>
      <c r="P97">
        <v>144.784333</v>
      </c>
      <c r="Q97">
        <v>21.844739000000001</v>
      </c>
      <c r="R97">
        <v>21.670985000000002</v>
      </c>
      <c r="S97">
        <v>26.679908000000001</v>
      </c>
      <c r="T97">
        <v>2.982777</v>
      </c>
      <c r="U97">
        <v>404.23868099999999</v>
      </c>
      <c r="V97">
        <v>11.043547</v>
      </c>
      <c r="W97">
        <v>42.772443000000003</v>
      </c>
      <c r="X97">
        <v>143.15398999999999</v>
      </c>
      <c r="Y97">
        <v>0</v>
      </c>
      <c r="Z97">
        <v>12.589055999999999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26.707450999999999</v>
      </c>
      <c r="AG97">
        <v>47.661679999999997</v>
      </c>
      <c r="AH97">
        <v>173.71775700000001</v>
      </c>
      <c r="AI97">
        <v>17.673642999999998</v>
      </c>
      <c r="AJ97">
        <v>0</v>
      </c>
      <c r="AK97">
        <v>65.631597999999997</v>
      </c>
      <c r="AL97">
        <v>75.713306000000003</v>
      </c>
      <c r="AM97">
        <v>18.148236000000001</v>
      </c>
      <c r="AN97">
        <v>1.08711</v>
      </c>
      <c r="AO97">
        <v>0</v>
      </c>
      <c r="AP97">
        <v>3.9569580000000002</v>
      </c>
      <c r="AQ97">
        <v>40.304177000000003</v>
      </c>
      <c r="AR97">
        <v>32.503582000000002</v>
      </c>
      <c r="AS97">
        <v>33.934961000000001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8.9529669999999992</v>
      </c>
      <c r="BA97">
        <v>6.5114470000000004</v>
      </c>
      <c r="BB97">
        <v>5.1721630000000003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3307.0649749999998</v>
      </c>
    </row>
    <row r="98" spans="1:117">
      <c r="A98" t="s">
        <v>140</v>
      </c>
      <c r="B98">
        <v>0</v>
      </c>
      <c r="C98">
        <v>0</v>
      </c>
      <c r="D98">
        <v>46.553114999999998</v>
      </c>
      <c r="E98">
        <v>0</v>
      </c>
      <c r="F98">
        <v>0</v>
      </c>
      <c r="G98">
        <v>74.886932000000002</v>
      </c>
      <c r="H98">
        <v>0</v>
      </c>
      <c r="I98">
        <v>0</v>
      </c>
      <c r="J98">
        <v>95.683198000000004</v>
      </c>
      <c r="K98">
        <v>664.52791400000001</v>
      </c>
      <c r="L98">
        <v>451.22929199999999</v>
      </c>
      <c r="M98">
        <v>93.688102000000001</v>
      </c>
      <c r="N98">
        <v>120.064014</v>
      </c>
      <c r="O98">
        <v>126.04897099999999</v>
      </c>
      <c r="P98">
        <v>144.784333</v>
      </c>
      <c r="Q98">
        <v>21.844739000000001</v>
      </c>
      <c r="R98">
        <v>21.670985000000002</v>
      </c>
      <c r="S98">
        <v>26.679908000000001</v>
      </c>
      <c r="T98">
        <v>2.982777</v>
      </c>
      <c r="U98">
        <v>404.23868099999999</v>
      </c>
      <c r="V98">
        <v>11.043547</v>
      </c>
      <c r="W98">
        <v>42.772443000000003</v>
      </c>
      <c r="X98">
        <v>143.15398999999999</v>
      </c>
      <c r="Y98">
        <v>0</v>
      </c>
      <c r="Z98">
        <v>12.589055999999999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26.707450999999999</v>
      </c>
      <c r="AG98">
        <v>47.661679999999997</v>
      </c>
      <c r="AH98">
        <v>173.71775700000001</v>
      </c>
      <c r="AI98">
        <v>17.673642999999998</v>
      </c>
      <c r="AJ98">
        <v>0</v>
      </c>
      <c r="AK98">
        <v>65.631597999999997</v>
      </c>
      <c r="AL98">
        <v>75.713306000000003</v>
      </c>
      <c r="AM98">
        <v>18.148236000000001</v>
      </c>
      <c r="AN98">
        <v>1.08711</v>
      </c>
      <c r="AO98">
        <v>0</v>
      </c>
      <c r="AP98">
        <v>3.9569580000000002</v>
      </c>
      <c r="AQ98">
        <v>40.304177000000003</v>
      </c>
      <c r="AR98">
        <v>32.503582000000002</v>
      </c>
      <c r="AS98">
        <v>33.934961000000001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8.9529669999999992</v>
      </c>
      <c r="BA98">
        <v>6.5114470000000004</v>
      </c>
      <c r="BB98">
        <v>5.1721630000000003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3307.0649749999998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9.9856092749999986E-2</v>
      </c>
      <c r="E99">
        <f t="shared" si="2"/>
        <v>0</v>
      </c>
      <c r="F99">
        <f t="shared" si="2"/>
        <v>0</v>
      </c>
      <c r="G99">
        <f t="shared" si="2"/>
        <v>0.17837387399999999</v>
      </c>
      <c r="H99">
        <f t="shared" si="2"/>
        <v>0</v>
      </c>
      <c r="I99">
        <f t="shared" si="2"/>
        <v>0</v>
      </c>
      <c r="J99">
        <f t="shared" si="2"/>
        <v>0.17970588974999999</v>
      </c>
      <c r="K99">
        <f t="shared" si="2"/>
        <v>13.969401755499987</v>
      </c>
      <c r="L99">
        <f t="shared" si="2"/>
        <v>8.0345874862500022</v>
      </c>
      <c r="M99">
        <f t="shared" si="2"/>
        <v>2.1809863239999996</v>
      </c>
      <c r="N99">
        <f t="shared" si="2"/>
        <v>2.804232210249995</v>
      </c>
      <c r="O99">
        <f t="shared" si="2"/>
        <v>2.9403735235000017</v>
      </c>
      <c r="P99">
        <f t="shared" si="2"/>
        <v>3.3423686042499967</v>
      </c>
      <c r="Q99">
        <f t="shared" si="2"/>
        <v>0.47642430249999912</v>
      </c>
      <c r="R99">
        <f t="shared" si="2"/>
        <v>0.48415812174999995</v>
      </c>
      <c r="S99">
        <f t="shared" si="2"/>
        <v>0.57956415000000061</v>
      </c>
      <c r="T99">
        <f t="shared" si="2"/>
        <v>5.0976033249999983E-2</v>
      </c>
      <c r="U99">
        <f t="shared" si="2"/>
        <v>9.7017283440000011</v>
      </c>
      <c r="V99">
        <f t="shared" si="2"/>
        <v>0.26534540199999995</v>
      </c>
      <c r="W99">
        <f t="shared" si="2"/>
        <v>1.0190849229999983</v>
      </c>
      <c r="X99">
        <f t="shared" si="2"/>
        <v>3.4083457645000048</v>
      </c>
      <c r="Y99">
        <f t="shared" si="2"/>
        <v>0</v>
      </c>
      <c r="Z99">
        <f t="shared" si="2"/>
        <v>0.3023284740000004</v>
      </c>
      <c r="AA99">
        <f t="shared" si="2"/>
        <v>0.9761189947500013</v>
      </c>
      <c r="AB99">
        <f t="shared" si="2"/>
        <v>1.127680373999999</v>
      </c>
      <c r="AC99">
        <f t="shared" si="2"/>
        <v>0.80694261600000017</v>
      </c>
      <c r="AD99">
        <f t="shared" si="2"/>
        <v>0.76433756849999923</v>
      </c>
      <c r="AE99">
        <f t="shared" si="2"/>
        <v>1.370928407999999</v>
      </c>
      <c r="AF99">
        <f t="shared" si="2"/>
        <v>0.24704392925000002</v>
      </c>
      <c r="AG99">
        <f t="shared" si="2"/>
        <v>1.1438803200000018</v>
      </c>
      <c r="AH99">
        <f t="shared" si="2"/>
        <v>4.1751960360000027</v>
      </c>
      <c r="AI99">
        <f t="shared" si="2"/>
        <v>0.34512204899999988</v>
      </c>
      <c r="AJ99">
        <f t="shared" si="2"/>
        <v>0</v>
      </c>
      <c r="AK99">
        <f t="shared" si="2"/>
        <v>1.5751583519999988</v>
      </c>
      <c r="AL99">
        <f t="shared" si="2"/>
        <v>1.7872378129999997</v>
      </c>
      <c r="AM99">
        <f t="shared" si="2"/>
        <v>0.27549468925000009</v>
      </c>
      <c r="AN99">
        <f t="shared" si="2"/>
        <v>2.6090639999999971E-2</v>
      </c>
      <c r="AO99">
        <f t="shared" si="2"/>
        <v>0</v>
      </c>
      <c r="AP99">
        <f t="shared" si="2"/>
        <v>0.10257176300000007</v>
      </c>
      <c r="AQ99">
        <f t="shared" si="2"/>
        <v>0.37246751424999996</v>
      </c>
      <c r="AR99">
        <f t="shared" si="2"/>
        <v>0.8027318954999989</v>
      </c>
      <c r="AS99">
        <f t="shared" si="2"/>
        <v>0.82215155699999898</v>
      </c>
      <c r="AT99">
        <f t="shared" si="2"/>
        <v>0.4421403774999989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0.21478077424999947</v>
      </c>
      <c r="BA99">
        <f t="shared" si="2"/>
        <v>0.15678761399999977</v>
      </c>
      <c r="BB99">
        <f t="shared" si="2"/>
        <v>0.11234806700000012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67.79416508849998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G2" t="s">
        <v>5</v>
      </c>
      <c r="J2" t="s">
        <v>12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34.779077000000001</v>
      </c>
      <c r="E94">
        <v>0</v>
      </c>
      <c r="F94">
        <v>0</v>
      </c>
      <c r="G94">
        <v>50</v>
      </c>
      <c r="H94">
        <v>0</v>
      </c>
      <c r="I94">
        <v>0</v>
      </c>
      <c r="J94">
        <v>38.455841999999997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123.23491899999999</v>
      </c>
    </row>
    <row r="95" spans="1:117">
      <c r="A95" t="s">
        <v>137</v>
      </c>
      <c r="B95">
        <v>0</v>
      </c>
      <c r="C95">
        <v>0</v>
      </c>
      <c r="D95">
        <v>50</v>
      </c>
      <c r="E95">
        <v>0</v>
      </c>
      <c r="F95">
        <v>0</v>
      </c>
      <c r="G95">
        <v>50</v>
      </c>
      <c r="H95">
        <v>0</v>
      </c>
      <c r="I95">
        <v>0</v>
      </c>
      <c r="J95">
        <v>80.455842000000004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180.45584200000002</v>
      </c>
    </row>
    <row r="96" spans="1:117">
      <c r="A96" t="s">
        <v>138</v>
      </c>
      <c r="B96">
        <v>0</v>
      </c>
      <c r="C96">
        <v>0</v>
      </c>
      <c r="D96">
        <v>50</v>
      </c>
      <c r="E96">
        <v>0</v>
      </c>
      <c r="F96">
        <v>0</v>
      </c>
      <c r="G96">
        <v>50</v>
      </c>
      <c r="H96">
        <v>0</v>
      </c>
      <c r="I96">
        <v>0</v>
      </c>
      <c r="J96">
        <v>122.455842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222.45584200000002</v>
      </c>
    </row>
    <row r="97" spans="1:117">
      <c r="A97" t="s">
        <v>139</v>
      </c>
      <c r="B97">
        <v>0</v>
      </c>
      <c r="C97">
        <v>0</v>
      </c>
      <c r="D97">
        <v>50</v>
      </c>
      <c r="E97">
        <v>0</v>
      </c>
      <c r="F97">
        <v>0</v>
      </c>
      <c r="G97">
        <v>50</v>
      </c>
      <c r="H97">
        <v>0</v>
      </c>
      <c r="I97">
        <v>0</v>
      </c>
      <c r="J97">
        <v>164.45584199999999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264.45584199999996</v>
      </c>
    </row>
    <row r="98" spans="1:117">
      <c r="A98" t="s">
        <v>140</v>
      </c>
      <c r="B98">
        <v>0</v>
      </c>
      <c r="C98">
        <v>0</v>
      </c>
      <c r="D98">
        <v>50</v>
      </c>
      <c r="E98">
        <v>0</v>
      </c>
      <c r="F98">
        <v>0</v>
      </c>
      <c r="G98">
        <v>50</v>
      </c>
      <c r="H98">
        <v>0</v>
      </c>
      <c r="I98">
        <v>0</v>
      </c>
      <c r="J98">
        <v>170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5.8694769250000001E-2</v>
      </c>
      <c r="E99">
        <f t="shared" si="2"/>
        <v>0</v>
      </c>
      <c r="F99">
        <f t="shared" si="2"/>
        <v>0</v>
      </c>
      <c r="G99">
        <f t="shared" si="2"/>
        <v>6.25E-2</v>
      </c>
      <c r="H99">
        <f t="shared" si="2"/>
        <v>0</v>
      </c>
      <c r="I99">
        <f t="shared" si="2"/>
        <v>0</v>
      </c>
      <c r="J99">
        <f t="shared" si="2"/>
        <v>0.143955842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0.26515061125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7.66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57.89</v>
      </c>
      <c r="N3">
        <v>252.91</v>
      </c>
      <c r="O3">
        <v>100.56</v>
      </c>
      <c r="P3">
        <v>10.41</v>
      </c>
      <c r="Q3">
        <v>13.6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11.7</v>
      </c>
      <c r="X3">
        <v>65</v>
      </c>
      <c r="Y3">
        <v>21.66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15.34</v>
      </c>
      <c r="AH3">
        <v>47</v>
      </c>
      <c r="AI3">
        <v>47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7.66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57.89</v>
      </c>
      <c r="N4">
        <v>252.91</v>
      </c>
      <c r="O4">
        <v>100.56</v>
      </c>
      <c r="P4">
        <v>10.41</v>
      </c>
      <c r="Q4">
        <v>13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11.7</v>
      </c>
      <c r="X4">
        <v>61.5</v>
      </c>
      <c r="Y4">
        <v>20.5</v>
      </c>
      <c r="Z4">
        <v>20.5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</v>
      </c>
      <c r="AH4">
        <v>44</v>
      </c>
      <c r="AI4">
        <v>44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7.66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57.89</v>
      </c>
      <c r="N5">
        <v>252.91</v>
      </c>
      <c r="O5">
        <v>100.56</v>
      </c>
      <c r="P5">
        <v>10.41</v>
      </c>
      <c r="Q5">
        <v>9.01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11.7</v>
      </c>
      <c r="X5">
        <v>63.5</v>
      </c>
      <c r="Y5">
        <v>21.16</v>
      </c>
      <c r="Z5">
        <v>21.17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16.66</v>
      </c>
      <c r="AH5">
        <v>44.67</v>
      </c>
      <c r="AI5">
        <v>44.67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7.66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57.89</v>
      </c>
      <c r="N6">
        <v>252.91</v>
      </c>
      <c r="O6">
        <v>100.56</v>
      </c>
      <c r="P6">
        <v>10.41</v>
      </c>
      <c r="Q6">
        <v>9.01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11.7</v>
      </c>
      <c r="X6">
        <v>66</v>
      </c>
      <c r="Y6">
        <v>22</v>
      </c>
      <c r="Z6">
        <v>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17.34</v>
      </c>
      <c r="AH6">
        <v>45</v>
      </c>
      <c r="AI6">
        <v>45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7.66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57.89</v>
      </c>
      <c r="N7">
        <v>252.91</v>
      </c>
      <c r="O7">
        <v>100.56</v>
      </c>
      <c r="P7">
        <v>10.41</v>
      </c>
      <c r="Q7">
        <v>9.01</v>
      </c>
      <c r="R7" s="93">
        <v>0</v>
      </c>
      <c r="S7" s="93">
        <v>0</v>
      </c>
      <c r="T7" s="93">
        <v>0</v>
      </c>
      <c r="U7">
        <v>10.6</v>
      </c>
      <c r="V7">
        <v>0</v>
      </c>
      <c r="W7">
        <v>11.51</v>
      </c>
      <c r="X7">
        <v>69</v>
      </c>
      <c r="Y7">
        <v>23</v>
      </c>
      <c r="Z7">
        <v>23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</v>
      </c>
      <c r="AH7">
        <v>45.33</v>
      </c>
      <c r="AI7">
        <v>45.33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7.66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57.89</v>
      </c>
      <c r="N8">
        <v>252.91</v>
      </c>
      <c r="O8">
        <v>100.56</v>
      </c>
      <c r="P8">
        <v>10.41</v>
      </c>
      <c r="Q8">
        <v>9.01</v>
      </c>
      <c r="R8" s="93">
        <v>0</v>
      </c>
      <c r="S8" s="93">
        <v>0</v>
      </c>
      <c r="T8" s="93">
        <v>0</v>
      </c>
      <c r="U8">
        <v>10.6</v>
      </c>
      <c r="V8">
        <v>0</v>
      </c>
      <c r="W8">
        <v>11.51</v>
      </c>
      <c r="X8">
        <v>69.5</v>
      </c>
      <c r="Y8">
        <v>23.16</v>
      </c>
      <c r="Z8">
        <v>23.17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</v>
      </c>
      <c r="AH8">
        <v>46</v>
      </c>
      <c r="AI8">
        <v>46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7.66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57.89</v>
      </c>
      <c r="N9">
        <v>252.91</v>
      </c>
      <c r="O9">
        <v>100.56</v>
      </c>
      <c r="P9">
        <v>10.41</v>
      </c>
      <c r="Q9">
        <v>9.01</v>
      </c>
      <c r="R9" s="93">
        <v>0</v>
      </c>
      <c r="S9" s="93">
        <v>0</v>
      </c>
      <c r="T9" s="93">
        <v>0</v>
      </c>
      <c r="U9">
        <v>10.6</v>
      </c>
      <c r="V9">
        <v>0</v>
      </c>
      <c r="W9">
        <v>11.51</v>
      </c>
      <c r="X9">
        <v>70</v>
      </c>
      <c r="Y9">
        <v>23.34</v>
      </c>
      <c r="Z9">
        <v>23.33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55</v>
      </c>
      <c r="AI9">
        <v>55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7.66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57.89</v>
      </c>
      <c r="N10">
        <v>252.91</v>
      </c>
      <c r="O10">
        <v>100.56</v>
      </c>
      <c r="P10">
        <v>10.41</v>
      </c>
      <c r="Q10">
        <v>9.01</v>
      </c>
      <c r="R10" s="93">
        <v>0</v>
      </c>
      <c r="S10" s="93">
        <v>0</v>
      </c>
      <c r="T10" s="93">
        <v>0</v>
      </c>
      <c r="U10">
        <v>10.6</v>
      </c>
      <c r="V10">
        <v>0</v>
      </c>
      <c r="W10">
        <v>11.51</v>
      </c>
      <c r="X10">
        <v>72.5</v>
      </c>
      <c r="Y10">
        <v>24.16</v>
      </c>
      <c r="Z10">
        <v>24.17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22</v>
      </c>
      <c r="AH10">
        <v>55.67</v>
      </c>
      <c r="AI10">
        <v>55.67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7.66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57.89</v>
      </c>
      <c r="N11">
        <v>252.91</v>
      </c>
      <c r="O11">
        <v>100.56</v>
      </c>
      <c r="P11">
        <v>10.41</v>
      </c>
      <c r="Q11">
        <v>9.01</v>
      </c>
      <c r="R11" s="93">
        <v>0</v>
      </c>
      <c r="S11" s="93">
        <v>0</v>
      </c>
      <c r="T11" s="93">
        <v>0</v>
      </c>
      <c r="U11">
        <v>10.52</v>
      </c>
      <c r="V11">
        <v>0</v>
      </c>
      <c r="W11">
        <v>11.32</v>
      </c>
      <c r="X11">
        <v>73.5</v>
      </c>
      <c r="Y11">
        <v>24.5</v>
      </c>
      <c r="Z11">
        <v>24.5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22.34</v>
      </c>
      <c r="AH11">
        <v>53.33</v>
      </c>
      <c r="AI11">
        <v>53.33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7.66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57.89</v>
      </c>
      <c r="N12">
        <v>252.91</v>
      </c>
      <c r="O12">
        <v>100.56</v>
      </c>
      <c r="P12">
        <v>10.41</v>
      </c>
      <c r="Q12">
        <v>9.01</v>
      </c>
      <c r="R12" s="93">
        <v>0</v>
      </c>
      <c r="S12" s="93">
        <v>0</v>
      </c>
      <c r="T12" s="93">
        <v>0</v>
      </c>
      <c r="U12">
        <v>10.52</v>
      </c>
      <c r="V12">
        <v>0</v>
      </c>
      <c r="W12">
        <v>11.32</v>
      </c>
      <c r="X12">
        <v>75</v>
      </c>
      <c r="Y12">
        <v>25</v>
      </c>
      <c r="Z12">
        <v>25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22.34</v>
      </c>
      <c r="AH12">
        <v>54</v>
      </c>
      <c r="AI12">
        <v>54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7.66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57.89</v>
      </c>
      <c r="N13">
        <v>252.91</v>
      </c>
      <c r="O13">
        <v>100.56</v>
      </c>
      <c r="P13">
        <v>10.41</v>
      </c>
      <c r="Q13">
        <v>9.01</v>
      </c>
      <c r="R13" s="93">
        <v>0</v>
      </c>
      <c r="S13" s="93">
        <v>0</v>
      </c>
      <c r="T13" s="93">
        <v>0</v>
      </c>
      <c r="U13">
        <v>10.52</v>
      </c>
      <c r="V13">
        <v>0</v>
      </c>
      <c r="W13">
        <v>11.32</v>
      </c>
      <c r="X13">
        <v>77.5</v>
      </c>
      <c r="Y13">
        <v>25.84</v>
      </c>
      <c r="Z13">
        <v>25.83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22.34</v>
      </c>
      <c r="AH13">
        <v>58.33</v>
      </c>
      <c r="AI13">
        <v>58.33</v>
      </c>
      <c r="AJ13">
        <v>29.77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7.66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57.89</v>
      </c>
      <c r="N14">
        <v>252.91</v>
      </c>
      <c r="O14">
        <v>100.56</v>
      </c>
      <c r="P14">
        <v>10.41</v>
      </c>
      <c r="Q14">
        <v>9.01</v>
      </c>
      <c r="R14" s="93">
        <v>0</v>
      </c>
      <c r="S14" s="93">
        <v>0</v>
      </c>
      <c r="T14" s="93">
        <v>0</v>
      </c>
      <c r="U14">
        <v>10.52</v>
      </c>
      <c r="V14">
        <v>0</v>
      </c>
      <c r="W14">
        <v>11.32</v>
      </c>
      <c r="X14">
        <v>77.5</v>
      </c>
      <c r="Y14">
        <v>25.84</v>
      </c>
      <c r="Z14">
        <v>25.83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22.34</v>
      </c>
      <c r="AH14">
        <v>58.67</v>
      </c>
      <c r="AI14">
        <v>58.67</v>
      </c>
      <c r="AJ14">
        <v>29.77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57.89</v>
      </c>
      <c r="N15">
        <v>252.91</v>
      </c>
      <c r="O15">
        <v>100.56</v>
      </c>
      <c r="P15">
        <v>10.33</v>
      </c>
      <c r="Q15">
        <v>9.01</v>
      </c>
      <c r="R15" s="93">
        <v>0</v>
      </c>
      <c r="S15" s="93">
        <v>0</v>
      </c>
      <c r="T15" s="93">
        <v>0</v>
      </c>
      <c r="U15">
        <v>10.52</v>
      </c>
      <c r="V15">
        <v>0</v>
      </c>
      <c r="W15">
        <v>11.32</v>
      </c>
      <c r="X15">
        <v>95</v>
      </c>
      <c r="Y15">
        <v>31.66</v>
      </c>
      <c r="Z15">
        <v>31.67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25</v>
      </c>
      <c r="AH15">
        <v>65</v>
      </c>
      <c r="AI15">
        <v>65</v>
      </c>
      <c r="AJ15">
        <v>29.77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57.89</v>
      </c>
      <c r="N16">
        <v>252.91</v>
      </c>
      <c r="O16">
        <v>100.56</v>
      </c>
      <c r="P16">
        <v>10.33</v>
      </c>
      <c r="Q16">
        <v>9.01</v>
      </c>
      <c r="R16" s="93">
        <v>0</v>
      </c>
      <c r="S16" s="93">
        <v>0</v>
      </c>
      <c r="T16" s="93">
        <v>0</v>
      </c>
      <c r="U16">
        <v>10.52</v>
      </c>
      <c r="V16">
        <v>0</v>
      </c>
      <c r="W16">
        <v>11.32</v>
      </c>
      <c r="X16">
        <v>94</v>
      </c>
      <c r="Y16">
        <v>31.34</v>
      </c>
      <c r="Z16">
        <v>31.33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25</v>
      </c>
      <c r="AH16">
        <v>65</v>
      </c>
      <c r="AI16">
        <v>65</v>
      </c>
      <c r="AJ16">
        <v>29.77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57.89</v>
      </c>
      <c r="N17">
        <v>252.91</v>
      </c>
      <c r="O17">
        <v>100.56</v>
      </c>
      <c r="P17">
        <v>10.33</v>
      </c>
      <c r="Q17">
        <v>8.01</v>
      </c>
      <c r="R17" s="93">
        <v>0</v>
      </c>
      <c r="S17" s="93">
        <v>0</v>
      </c>
      <c r="T17" s="93">
        <v>0</v>
      </c>
      <c r="U17">
        <v>10.52</v>
      </c>
      <c r="V17">
        <v>0</v>
      </c>
      <c r="W17">
        <v>11.32</v>
      </c>
      <c r="X17">
        <v>75</v>
      </c>
      <c r="Y17">
        <v>25</v>
      </c>
      <c r="Z17">
        <v>25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20.66</v>
      </c>
      <c r="AH17">
        <v>56.67</v>
      </c>
      <c r="AI17">
        <v>56.67</v>
      </c>
      <c r="AJ17">
        <v>29.77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57.89</v>
      </c>
      <c r="N18">
        <v>252.91</v>
      </c>
      <c r="O18">
        <v>100.56</v>
      </c>
      <c r="P18">
        <v>10.33</v>
      </c>
      <c r="Q18">
        <v>8.01</v>
      </c>
      <c r="R18" s="93">
        <v>0</v>
      </c>
      <c r="S18" s="93">
        <v>0</v>
      </c>
      <c r="T18" s="93">
        <v>0</v>
      </c>
      <c r="U18">
        <v>10.52</v>
      </c>
      <c r="V18">
        <v>0</v>
      </c>
      <c r="W18">
        <v>11.32</v>
      </c>
      <c r="X18">
        <v>76</v>
      </c>
      <c r="Y18">
        <v>25.34</v>
      </c>
      <c r="Z18">
        <v>25.33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20.66</v>
      </c>
      <c r="AH18">
        <v>56.67</v>
      </c>
      <c r="AI18">
        <v>56.67</v>
      </c>
      <c r="AJ18">
        <v>29.77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57.89</v>
      </c>
      <c r="N19">
        <v>252.91</v>
      </c>
      <c r="O19">
        <v>100.56</v>
      </c>
      <c r="P19">
        <v>10.33</v>
      </c>
      <c r="Q19">
        <v>8.01</v>
      </c>
      <c r="R19" s="93">
        <v>0</v>
      </c>
      <c r="S19" s="93">
        <v>0</v>
      </c>
      <c r="T19" s="93">
        <v>0</v>
      </c>
      <c r="U19">
        <v>10.37</v>
      </c>
      <c r="V19">
        <v>0</v>
      </c>
      <c r="W19">
        <v>10.96</v>
      </c>
      <c r="X19">
        <v>77</v>
      </c>
      <c r="Y19">
        <v>25.66</v>
      </c>
      <c r="Z19">
        <v>25.67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</v>
      </c>
      <c r="AH19">
        <v>56.67</v>
      </c>
      <c r="AI19">
        <v>56.67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57.89</v>
      </c>
      <c r="N20">
        <v>252.91</v>
      </c>
      <c r="O20">
        <v>100.56</v>
      </c>
      <c r="P20">
        <v>10.33</v>
      </c>
      <c r="Q20">
        <v>8.01</v>
      </c>
      <c r="R20" s="93">
        <v>0</v>
      </c>
      <c r="S20" s="93">
        <v>0</v>
      </c>
      <c r="T20" s="93">
        <v>0</v>
      </c>
      <c r="U20">
        <v>10.37</v>
      </c>
      <c r="V20">
        <v>0</v>
      </c>
      <c r="W20">
        <v>10.96</v>
      </c>
      <c r="X20">
        <v>79</v>
      </c>
      <c r="Y20">
        <v>26.34</v>
      </c>
      <c r="Z20">
        <v>26.33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15.66</v>
      </c>
      <c r="AH20">
        <v>56.67</v>
      </c>
      <c r="AI20">
        <v>56.67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57.89</v>
      </c>
      <c r="N21">
        <v>252.91</v>
      </c>
      <c r="O21">
        <v>100.56</v>
      </c>
      <c r="P21">
        <v>10.33</v>
      </c>
      <c r="Q21">
        <v>9.01</v>
      </c>
      <c r="R21" s="93">
        <v>0</v>
      </c>
      <c r="S21" s="93">
        <v>0</v>
      </c>
      <c r="T21" s="93">
        <v>0</v>
      </c>
      <c r="U21">
        <v>10.37</v>
      </c>
      <c r="V21">
        <v>0</v>
      </c>
      <c r="W21">
        <v>10.96</v>
      </c>
      <c r="X21">
        <v>80</v>
      </c>
      <c r="Y21">
        <v>26.66</v>
      </c>
      <c r="Z21">
        <v>26.67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16.66</v>
      </c>
      <c r="AH21">
        <v>56.67</v>
      </c>
      <c r="AI21">
        <v>56.67</v>
      </c>
      <c r="AJ21">
        <v>28.77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57.89</v>
      </c>
      <c r="N22">
        <v>252.91</v>
      </c>
      <c r="O22">
        <v>100.56</v>
      </c>
      <c r="P22">
        <v>10.33</v>
      </c>
      <c r="Q22">
        <v>9.01</v>
      </c>
      <c r="R22" s="93">
        <v>0</v>
      </c>
      <c r="S22" s="93">
        <v>0</v>
      </c>
      <c r="T22" s="93">
        <v>0</v>
      </c>
      <c r="U22">
        <v>10.37</v>
      </c>
      <c r="V22">
        <v>0</v>
      </c>
      <c r="W22">
        <v>10.96</v>
      </c>
      <c r="X22">
        <v>81</v>
      </c>
      <c r="Y22">
        <v>27</v>
      </c>
      <c r="Z22">
        <v>27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17.34</v>
      </c>
      <c r="AH22">
        <v>56.67</v>
      </c>
      <c r="AI22">
        <v>56.67</v>
      </c>
      <c r="AJ22">
        <v>28.25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57.89</v>
      </c>
      <c r="N23">
        <v>252.91</v>
      </c>
      <c r="O23">
        <v>100.56</v>
      </c>
      <c r="P23">
        <v>10.33</v>
      </c>
      <c r="Q23">
        <v>9.01</v>
      </c>
      <c r="R23" s="93">
        <v>0</v>
      </c>
      <c r="S23" s="93">
        <v>0</v>
      </c>
      <c r="T23" s="93">
        <v>0</v>
      </c>
      <c r="U23">
        <v>10.210000000000001</v>
      </c>
      <c r="V23">
        <v>0</v>
      </c>
      <c r="W23">
        <v>10.58</v>
      </c>
      <c r="X23">
        <v>70</v>
      </c>
      <c r="Y23">
        <v>23.34</v>
      </c>
      <c r="Z23">
        <v>23.33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18</v>
      </c>
      <c r="AH23">
        <v>57.33</v>
      </c>
      <c r="AI23">
        <v>57.33</v>
      </c>
      <c r="AJ23">
        <v>28.25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68.08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33.11</v>
      </c>
      <c r="N24">
        <v>252.91</v>
      </c>
      <c r="O24">
        <v>100.56</v>
      </c>
      <c r="P24">
        <v>10.33</v>
      </c>
      <c r="Q24">
        <v>9.01</v>
      </c>
      <c r="R24" s="93">
        <v>0</v>
      </c>
      <c r="S24" s="93">
        <v>0</v>
      </c>
      <c r="T24" s="93">
        <v>0</v>
      </c>
      <c r="U24">
        <v>10.210000000000001</v>
      </c>
      <c r="V24">
        <v>0</v>
      </c>
      <c r="W24">
        <v>10.58</v>
      </c>
      <c r="X24">
        <v>70.5</v>
      </c>
      <c r="Y24">
        <v>23.5</v>
      </c>
      <c r="Z24">
        <v>23.5</v>
      </c>
      <c r="AA24">
        <v>0.05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18.34</v>
      </c>
      <c r="AH24">
        <v>57</v>
      </c>
      <c r="AI24">
        <v>57</v>
      </c>
      <c r="AJ24">
        <v>28.25</v>
      </c>
      <c r="AK24">
        <v>0</v>
      </c>
      <c r="AL24">
        <v>0</v>
      </c>
    </row>
    <row r="25" spans="1:38">
      <c r="A25" t="s">
        <v>67</v>
      </c>
      <c r="B25" s="34">
        <v>262.08</v>
      </c>
      <c r="C25" s="34">
        <v>68.08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33.11</v>
      </c>
      <c r="N25">
        <v>252.91</v>
      </c>
      <c r="O25">
        <v>100.56</v>
      </c>
      <c r="P25">
        <v>10.33</v>
      </c>
      <c r="Q25">
        <v>17</v>
      </c>
      <c r="R25" s="93">
        <v>0</v>
      </c>
      <c r="S25" s="93">
        <v>0</v>
      </c>
      <c r="T25" s="93">
        <v>0</v>
      </c>
      <c r="U25">
        <v>10.210000000000001</v>
      </c>
      <c r="V25">
        <v>1.111386</v>
      </c>
      <c r="W25">
        <v>10.58</v>
      </c>
      <c r="X25">
        <v>71.5</v>
      </c>
      <c r="Y25">
        <v>23.84</v>
      </c>
      <c r="Z25">
        <v>23.83</v>
      </c>
      <c r="AA25">
        <v>0.1</v>
      </c>
      <c r="AB25">
        <v>0.02</v>
      </c>
      <c r="AC25">
        <v>0</v>
      </c>
      <c r="AD25">
        <v>0</v>
      </c>
      <c r="AE25">
        <v>0</v>
      </c>
      <c r="AF25">
        <v>0</v>
      </c>
      <c r="AG25">
        <v>18.34</v>
      </c>
      <c r="AH25">
        <v>55.67</v>
      </c>
      <c r="AI25">
        <v>55.67</v>
      </c>
      <c r="AJ25">
        <v>28.25</v>
      </c>
      <c r="AK25">
        <v>0</v>
      </c>
      <c r="AL25">
        <v>0</v>
      </c>
    </row>
    <row r="26" spans="1:38">
      <c r="A26" t="s">
        <v>68</v>
      </c>
      <c r="B26" s="34">
        <v>262.08</v>
      </c>
      <c r="C26" s="34">
        <v>68.08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33.11</v>
      </c>
      <c r="N26">
        <v>252.91</v>
      </c>
      <c r="O26">
        <v>100.56</v>
      </c>
      <c r="P26">
        <v>10.33</v>
      </c>
      <c r="Q26">
        <v>16.8</v>
      </c>
      <c r="R26" s="93">
        <v>0</v>
      </c>
      <c r="S26" s="93">
        <v>0</v>
      </c>
      <c r="T26" s="93">
        <v>0</v>
      </c>
      <c r="U26">
        <v>10.210000000000001</v>
      </c>
      <c r="V26">
        <v>2.2325210000000002</v>
      </c>
      <c r="W26">
        <v>10.58</v>
      </c>
      <c r="X26">
        <v>73</v>
      </c>
      <c r="Y26">
        <v>24.34</v>
      </c>
      <c r="Z26">
        <v>24.33</v>
      </c>
      <c r="AA26">
        <v>0.18</v>
      </c>
      <c r="AB26">
        <v>0.03</v>
      </c>
      <c r="AC26">
        <v>0</v>
      </c>
      <c r="AD26">
        <v>0.2</v>
      </c>
      <c r="AE26">
        <v>0</v>
      </c>
      <c r="AF26">
        <v>0</v>
      </c>
      <c r="AG26">
        <v>18.34</v>
      </c>
      <c r="AH26">
        <v>55.67</v>
      </c>
      <c r="AI26">
        <v>55.67</v>
      </c>
      <c r="AJ26">
        <v>28.25</v>
      </c>
      <c r="AK26">
        <v>0</v>
      </c>
      <c r="AL26">
        <v>0</v>
      </c>
    </row>
    <row r="27" spans="1:38">
      <c r="A27" t="s">
        <v>69</v>
      </c>
      <c r="B27" s="34">
        <v>206.14</v>
      </c>
      <c r="C27" s="34">
        <v>68.08</v>
      </c>
      <c r="D27" s="93">
        <f t="shared" si="0"/>
        <v>8.39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33.11</v>
      </c>
      <c r="N27">
        <v>252.91</v>
      </c>
      <c r="O27">
        <v>100.56</v>
      </c>
      <c r="P27">
        <v>10.1</v>
      </c>
      <c r="Q27">
        <v>16.399999999999999</v>
      </c>
      <c r="R27" s="93">
        <v>5.91</v>
      </c>
      <c r="S27" s="93">
        <v>0</v>
      </c>
      <c r="T27" s="93">
        <v>2.48</v>
      </c>
      <c r="U27">
        <v>9.98</v>
      </c>
      <c r="V27">
        <v>5.0012369999999997</v>
      </c>
      <c r="W27">
        <v>10.4</v>
      </c>
      <c r="X27">
        <v>79.5</v>
      </c>
      <c r="Y27">
        <v>26.5</v>
      </c>
      <c r="Z27">
        <v>26.5</v>
      </c>
      <c r="AA27">
        <v>1.18</v>
      </c>
      <c r="AB27">
        <v>0.23</v>
      </c>
      <c r="AC27">
        <v>0</v>
      </c>
      <c r="AD27">
        <v>1</v>
      </c>
      <c r="AE27">
        <v>1</v>
      </c>
      <c r="AF27">
        <v>0</v>
      </c>
      <c r="AG27">
        <v>18.66</v>
      </c>
      <c r="AH27">
        <v>57.67</v>
      </c>
      <c r="AI27">
        <v>57.67</v>
      </c>
      <c r="AJ27">
        <v>27.75</v>
      </c>
      <c r="AK27">
        <v>1</v>
      </c>
      <c r="AL27">
        <v>1</v>
      </c>
    </row>
    <row r="28" spans="1:38">
      <c r="A28" t="s">
        <v>70</v>
      </c>
      <c r="B28" s="34">
        <v>206.14</v>
      </c>
      <c r="C28" s="34">
        <v>68.08</v>
      </c>
      <c r="D28" s="93">
        <f t="shared" si="0"/>
        <v>30.32</v>
      </c>
      <c r="E28" s="34">
        <v>7.66</v>
      </c>
      <c r="F28" s="34"/>
      <c r="G28" s="34"/>
      <c r="H28" s="34"/>
      <c r="I28" s="34"/>
      <c r="J28" s="37">
        <v>0.05</v>
      </c>
      <c r="K28" s="37">
        <v>0.05</v>
      </c>
      <c r="L28" s="37">
        <v>0.05</v>
      </c>
      <c r="M28">
        <v>33.11</v>
      </c>
      <c r="N28">
        <v>231.67</v>
      </c>
      <c r="O28">
        <v>100.56</v>
      </c>
      <c r="P28">
        <v>10.1</v>
      </c>
      <c r="Q28">
        <v>16</v>
      </c>
      <c r="R28" s="93">
        <v>22.33</v>
      </c>
      <c r="S28" s="93">
        <v>2</v>
      </c>
      <c r="T28" s="93">
        <v>5.99</v>
      </c>
      <c r="U28">
        <v>9.98</v>
      </c>
      <c r="V28">
        <v>10.051219</v>
      </c>
      <c r="W28">
        <v>10.4</v>
      </c>
      <c r="X28">
        <v>79.5</v>
      </c>
      <c r="Y28">
        <v>26.5</v>
      </c>
      <c r="Z28">
        <v>26.5</v>
      </c>
      <c r="AA28">
        <v>3.65</v>
      </c>
      <c r="AB28">
        <v>0.73</v>
      </c>
      <c r="AC28">
        <v>0.39</v>
      </c>
      <c r="AD28">
        <v>2</v>
      </c>
      <c r="AE28">
        <v>2</v>
      </c>
      <c r="AF28">
        <v>1</v>
      </c>
      <c r="AG28">
        <v>19</v>
      </c>
      <c r="AH28">
        <v>57.67</v>
      </c>
      <c r="AI28">
        <v>57.67</v>
      </c>
      <c r="AJ28">
        <v>27.75</v>
      </c>
      <c r="AK28">
        <v>4</v>
      </c>
      <c r="AL28">
        <v>1</v>
      </c>
    </row>
    <row r="29" spans="1:38">
      <c r="A29" t="s">
        <v>71</v>
      </c>
      <c r="B29" s="34">
        <v>206.14</v>
      </c>
      <c r="C29" s="34">
        <v>68.08</v>
      </c>
      <c r="D29" s="93">
        <f t="shared" si="0"/>
        <v>48.480000000000004</v>
      </c>
      <c r="E29" s="34">
        <v>7.66</v>
      </c>
      <c r="F29" s="34"/>
      <c r="G29" s="34"/>
      <c r="H29" s="34"/>
      <c r="I29" s="34"/>
      <c r="J29" s="37">
        <v>0.54</v>
      </c>
      <c r="K29" s="37">
        <v>0.54</v>
      </c>
      <c r="L29" s="37">
        <v>0.55000000000000004</v>
      </c>
      <c r="M29">
        <v>33.11</v>
      </c>
      <c r="N29">
        <v>193.06</v>
      </c>
      <c r="O29">
        <v>100.56</v>
      </c>
      <c r="P29">
        <v>10.1</v>
      </c>
      <c r="Q29">
        <v>15.2</v>
      </c>
      <c r="R29" s="93">
        <v>33</v>
      </c>
      <c r="S29" s="93">
        <v>5</v>
      </c>
      <c r="T29" s="93">
        <v>10.48</v>
      </c>
      <c r="U29">
        <v>9.98</v>
      </c>
      <c r="V29">
        <v>15.510659</v>
      </c>
      <c r="W29">
        <v>10.4</v>
      </c>
      <c r="X29">
        <v>78.5</v>
      </c>
      <c r="Y29">
        <v>26.16</v>
      </c>
      <c r="Z29">
        <v>26.17</v>
      </c>
      <c r="AA29">
        <v>7.57</v>
      </c>
      <c r="AB29">
        <v>1.51</v>
      </c>
      <c r="AC29">
        <v>1.84</v>
      </c>
      <c r="AD29">
        <v>5</v>
      </c>
      <c r="AE29">
        <v>5</v>
      </c>
      <c r="AF29">
        <v>3</v>
      </c>
      <c r="AG29">
        <v>16</v>
      </c>
      <c r="AH29">
        <v>56</v>
      </c>
      <c r="AI29">
        <v>56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206.14</v>
      </c>
      <c r="C30" s="34">
        <v>68.08</v>
      </c>
      <c r="D30" s="93">
        <f t="shared" si="0"/>
        <v>62.16</v>
      </c>
      <c r="E30" s="34">
        <v>7.66</v>
      </c>
      <c r="F30" s="34"/>
      <c r="G30" s="34"/>
      <c r="H30" s="34"/>
      <c r="I30" s="34"/>
      <c r="J30" s="37">
        <v>0.99</v>
      </c>
      <c r="K30" s="37">
        <v>0.99</v>
      </c>
      <c r="L30" s="37">
        <v>1.02</v>
      </c>
      <c r="M30">
        <v>33.11</v>
      </c>
      <c r="N30">
        <v>193.06</v>
      </c>
      <c r="O30">
        <v>100.56</v>
      </c>
      <c r="P30">
        <v>10.1</v>
      </c>
      <c r="Q30">
        <v>14.4</v>
      </c>
      <c r="R30" s="93">
        <v>32.68</v>
      </c>
      <c r="S30" s="93">
        <v>10</v>
      </c>
      <c r="T30" s="93">
        <v>19.48</v>
      </c>
      <c r="U30">
        <v>9.98</v>
      </c>
      <c r="V30">
        <v>21.642779999999998</v>
      </c>
      <c r="W30">
        <v>10.4</v>
      </c>
      <c r="X30">
        <v>78.5</v>
      </c>
      <c r="Y30">
        <v>26.16</v>
      </c>
      <c r="Z30">
        <v>26.17</v>
      </c>
      <c r="AA30">
        <v>12.94</v>
      </c>
      <c r="AB30">
        <v>2.59</v>
      </c>
      <c r="AC30">
        <v>3.96</v>
      </c>
      <c r="AD30">
        <v>6</v>
      </c>
      <c r="AE30">
        <v>8</v>
      </c>
      <c r="AF30">
        <v>4</v>
      </c>
      <c r="AG30">
        <v>15.34</v>
      </c>
      <c r="AH30">
        <v>55</v>
      </c>
      <c r="AI30">
        <v>55</v>
      </c>
      <c r="AJ30">
        <v>26.75</v>
      </c>
      <c r="AK30">
        <v>14</v>
      </c>
      <c r="AL30">
        <v>6</v>
      </c>
    </row>
    <row r="31" spans="1:38">
      <c r="A31" t="s">
        <v>73</v>
      </c>
      <c r="B31" s="34">
        <v>206.14</v>
      </c>
      <c r="C31" s="34">
        <v>68.08</v>
      </c>
      <c r="D31" s="93">
        <f t="shared" si="0"/>
        <v>81.349999999999994</v>
      </c>
      <c r="E31" s="34">
        <v>7.66</v>
      </c>
      <c r="F31" s="34"/>
      <c r="G31" s="34"/>
      <c r="H31" s="34"/>
      <c r="I31" s="34"/>
      <c r="J31" s="37">
        <v>1.57</v>
      </c>
      <c r="K31" s="37">
        <v>1.57</v>
      </c>
      <c r="L31" s="37">
        <v>1.61</v>
      </c>
      <c r="M31">
        <v>33.11</v>
      </c>
      <c r="N31">
        <v>150.11000000000001</v>
      </c>
      <c r="O31">
        <v>100.56</v>
      </c>
      <c r="P31">
        <v>9.94</v>
      </c>
      <c r="Q31">
        <v>7.01</v>
      </c>
      <c r="R31" s="93">
        <v>31.67</v>
      </c>
      <c r="S31" s="93">
        <v>18</v>
      </c>
      <c r="T31" s="93">
        <v>31.68</v>
      </c>
      <c r="U31">
        <v>9.98</v>
      </c>
      <c r="V31">
        <v>28.408586</v>
      </c>
      <c r="W31">
        <v>10.4</v>
      </c>
      <c r="X31">
        <v>77.5</v>
      </c>
      <c r="Y31">
        <v>25.84</v>
      </c>
      <c r="Z31">
        <v>25.83</v>
      </c>
      <c r="AA31">
        <v>19.77</v>
      </c>
      <c r="AB31">
        <v>3.95</v>
      </c>
      <c r="AC31">
        <v>10</v>
      </c>
      <c r="AD31">
        <v>8</v>
      </c>
      <c r="AE31">
        <v>11</v>
      </c>
      <c r="AF31">
        <v>5</v>
      </c>
      <c r="AG31">
        <v>14.34</v>
      </c>
      <c r="AH31">
        <v>52.33</v>
      </c>
      <c r="AI31">
        <v>52.33</v>
      </c>
      <c r="AJ31">
        <v>26.75</v>
      </c>
      <c r="AK31">
        <v>21</v>
      </c>
      <c r="AL31">
        <v>9</v>
      </c>
    </row>
    <row r="32" spans="1:38">
      <c r="A32" t="s">
        <v>74</v>
      </c>
      <c r="B32" s="34">
        <v>206.14</v>
      </c>
      <c r="C32" s="34">
        <v>68.08</v>
      </c>
      <c r="D32" s="93">
        <f t="shared" si="0"/>
        <v>81.949999999999989</v>
      </c>
      <c r="E32" s="34">
        <v>7.66</v>
      </c>
      <c r="F32" s="34"/>
      <c r="G32" s="34"/>
      <c r="H32" s="34"/>
      <c r="I32" s="34"/>
      <c r="J32" s="37">
        <v>2.37</v>
      </c>
      <c r="K32" s="37">
        <v>2.37</v>
      </c>
      <c r="L32" s="37">
        <v>2.4300000000000002</v>
      </c>
      <c r="M32">
        <v>33.11</v>
      </c>
      <c r="N32">
        <v>150.11000000000001</v>
      </c>
      <c r="O32">
        <v>100.56</v>
      </c>
      <c r="P32">
        <v>9.94</v>
      </c>
      <c r="Q32">
        <v>7.01</v>
      </c>
      <c r="R32" s="93">
        <v>27.31</v>
      </c>
      <c r="S32" s="93">
        <v>27.32</v>
      </c>
      <c r="T32" s="93">
        <v>27.32</v>
      </c>
      <c r="U32">
        <v>9.98</v>
      </c>
      <c r="V32">
        <v>35.447364</v>
      </c>
      <c r="W32">
        <v>10.4</v>
      </c>
      <c r="X32">
        <v>76</v>
      </c>
      <c r="Y32">
        <v>25.34</v>
      </c>
      <c r="Z32">
        <v>25.33</v>
      </c>
      <c r="AA32">
        <v>33.36</v>
      </c>
      <c r="AB32">
        <v>6.67</v>
      </c>
      <c r="AC32">
        <v>16</v>
      </c>
      <c r="AD32">
        <v>11.46</v>
      </c>
      <c r="AE32">
        <v>16</v>
      </c>
      <c r="AF32">
        <v>8</v>
      </c>
      <c r="AG32">
        <v>13.34</v>
      </c>
      <c r="AH32">
        <v>49.67</v>
      </c>
      <c r="AI32">
        <v>49.67</v>
      </c>
      <c r="AJ32">
        <v>27.25</v>
      </c>
      <c r="AK32">
        <v>35</v>
      </c>
      <c r="AL32">
        <v>15</v>
      </c>
    </row>
    <row r="33" spans="1:38">
      <c r="A33" t="s">
        <v>75</v>
      </c>
      <c r="B33" s="34">
        <v>206.14</v>
      </c>
      <c r="C33" s="34">
        <v>68.08</v>
      </c>
      <c r="D33" s="93">
        <f t="shared" si="0"/>
        <v>86.95</v>
      </c>
      <c r="E33" s="34">
        <v>7.66</v>
      </c>
      <c r="F33" s="34"/>
      <c r="G33" s="34"/>
      <c r="H33" s="34"/>
      <c r="I33" s="34"/>
      <c r="J33" s="37">
        <v>3.36</v>
      </c>
      <c r="K33" s="37">
        <v>3.36</v>
      </c>
      <c r="L33" s="37">
        <v>3.45</v>
      </c>
      <c r="M33">
        <v>33.11</v>
      </c>
      <c r="N33">
        <v>150.11000000000001</v>
      </c>
      <c r="O33">
        <v>100.56</v>
      </c>
      <c r="P33">
        <v>9.94</v>
      </c>
      <c r="Q33">
        <v>7.01</v>
      </c>
      <c r="R33" s="93">
        <v>28.99</v>
      </c>
      <c r="S33" s="93">
        <v>28.98</v>
      </c>
      <c r="T33" s="93">
        <v>28.98</v>
      </c>
      <c r="U33">
        <v>9.75</v>
      </c>
      <c r="V33">
        <v>46.902439000000001</v>
      </c>
      <c r="W33">
        <v>10.4</v>
      </c>
      <c r="X33">
        <v>71</v>
      </c>
      <c r="Y33">
        <v>23.66</v>
      </c>
      <c r="Z33">
        <v>23.67</v>
      </c>
      <c r="AA33">
        <v>49.58</v>
      </c>
      <c r="AB33">
        <v>9.92</v>
      </c>
      <c r="AC33">
        <v>21.67</v>
      </c>
      <c r="AD33">
        <v>16.11</v>
      </c>
      <c r="AE33">
        <v>19</v>
      </c>
      <c r="AF33">
        <v>9</v>
      </c>
      <c r="AG33">
        <v>13</v>
      </c>
      <c r="AH33">
        <v>46.67</v>
      </c>
      <c r="AI33">
        <v>46.67</v>
      </c>
      <c r="AJ33">
        <v>27.25</v>
      </c>
      <c r="AK33">
        <v>49</v>
      </c>
      <c r="AL33">
        <v>21</v>
      </c>
    </row>
    <row r="34" spans="1:38">
      <c r="A34" t="s">
        <v>76</v>
      </c>
      <c r="B34" s="34">
        <v>185.96</v>
      </c>
      <c r="C34" s="34">
        <v>57.63</v>
      </c>
      <c r="D34" s="93">
        <f t="shared" si="0"/>
        <v>90.449999999999989</v>
      </c>
      <c r="E34" s="34">
        <v>7.66</v>
      </c>
      <c r="F34" s="34"/>
      <c r="G34" s="34"/>
      <c r="H34" s="34"/>
      <c r="I34" s="34"/>
      <c r="J34" s="37">
        <v>4.28</v>
      </c>
      <c r="K34" s="37">
        <v>4.28</v>
      </c>
      <c r="L34" s="37">
        <v>4.38</v>
      </c>
      <c r="M34">
        <v>33.11</v>
      </c>
      <c r="N34">
        <v>150.11000000000001</v>
      </c>
      <c r="O34">
        <v>53.09</v>
      </c>
      <c r="P34">
        <v>9.94</v>
      </c>
      <c r="Q34">
        <v>7.01</v>
      </c>
      <c r="R34" s="93">
        <v>30.15</v>
      </c>
      <c r="S34" s="93">
        <v>30.15</v>
      </c>
      <c r="T34" s="93">
        <v>30.15</v>
      </c>
      <c r="U34">
        <v>9.75</v>
      </c>
      <c r="V34">
        <v>55.013607</v>
      </c>
      <c r="W34">
        <v>10.4</v>
      </c>
      <c r="X34">
        <v>67.5</v>
      </c>
      <c r="Y34">
        <v>22.5</v>
      </c>
      <c r="Z34">
        <v>22.5</v>
      </c>
      <c r="AA34">
        <v>68.22</v>
      </c>
      <c r="AB34">
        <v>13.64</v>
      </c>
      <c r="AC34">
        <v>27.67</v>
      </c>
      <c r="AD34">
        <v>20.21</v>
      </c>
      <c r="AE34">
        <v>25</v>
      </c>
      <c r="AF34">
        <v>13</v>
      </c>
      <c r="AG34">
        <v>12</v>
      </c>
      <c r="AH34">
        <v>44</v>
      </c>
      <c r="AI34">
        <v>44</v>
      </c>
      <c r="AJ34">
        <v>27.75</v>
      </c>
      <c r="AK34">
        <v>63</v>
      </c>
      <c r="AL34">
        <v>27</v>
      </c>
    </row>
    <row r="35" spans="1:38">
      <c r="A35" t="s">
        <v>77</v>
      </c>
      <c r="B35" s="34">
        <v>184.3</v>
      </c>
      <c r="C35" s="34">
        <v>57.63</v>
      </c>
      <c r="D35" s="93">
        <f t="shared" si="0"/>
        <v>92.449999999999989</v>
      </c>
      <c r="E35" s="34">
        <v>7.66</v>
      </c>
      <c r="F35" s="34"/>
      <c r="G35" s="34"/>
      <c r="H35" s="34"/>
      <c r="I35" s="34"/>
      <c r="J35" s="37">
        <v>5.37</v>
      </c>
      <c r="K35" s="37">
        <v>5.37</v>
      </c>
      <c r="L35" s="37">
        <v>5.5</v>
      </c>
      <c r="M35">
        <v>33.11</v>
      </c>
      <c r="N35">
        <v>150.11000000000001</v>
      </c>
      <c r="O35">
        <v>100.56</v>
      </c>
      <c r="P35">
        <v>9.5500000000000007</v>
      </c>
      <c r="Q35">
        <v>7.01</v>
      </c>
      <c r="R35" s="93">
        <v>30.81</v>
      </c>
      <c r="S35" s="93">
        <v>30.82</v>
      </c>
      <c r="T35" s="93">
        <v>30.82</v>
      </c>
      <c r="U35">
        <v>9.75</v>
      </c>
      <c r="V35">
        <v>63.222265</v>
      </c>
      <c r="W35">
        <v>10.210000000000001</v>
      </c>
      <c r="X35">
        <v>52.5</v>
      </c>
      <c r="Y35">
        <v>17.5</v>
      </c>
      <c r="Z35">
        <v>17.5</v>
      </c>
      <c r="AA35">
        <v>87.23</v>
      </c>
      <c r="AB35">
        <v>17.440000000000001</v>
      </c>
      <c r="AC35">
        <v>33.67</v>
      </c>
      <c r="AD35">
        <v>23.87</v>
      </c>
      <c r="AE35">
        <v>35</v>
      </c>
      <c r="AF35">
        <v>18</v>
      </c>
      <c r="AG35">
        <v>10.66</v>
      </c>
      <c r="AH35">
        <v>39.67</v>
      </c>
      <c r="AI35">
        <v>39.67</v>
      </c>
      <c r="AJ35">
        <v>27.75</v>
      </c>
      <c r="AK35">
        <v>77</v>
      </c>
      <c r="AL35">
        <v>33</v>
      </c>
    </row>
    <row r="36" spans="1:38">
      <c r="A36" t="s">
        <v>78</v>
      </c>
      <c r="B36" s="34">
        <v>145.68</v>
      </c>
      <c r="C36" s="34">
        <v>57.63</v>
      </c>
      <c r="D36" s="93">
        <f t="shared" si="0"/>
        <v>96</v>
      </c>
      <c r="E36" s="34">
        <v>7.66</v>
      </c>
      <c r="F36" s="34"/>
      <c r="G36" s="34"/>
      <c r="H36" s="34"/>
      <c r="I36" s="34"/>
      <c r="J36" s="37">
        <v>6.42</v>
      </c>
      <c r="K36" s="37">
        <v>6.42</v>
      </c>
      <c r="L36" s="37">
        <v>6.58</v>
      </c>
      <c r="M36">
        <v>33.11</v>
      </c>
      <c r="N36">
        <v>150.11000000000001</v>
      </c>
      <c r="O36">
        <v>72.400000000000006</v>
      </c>
      <c r="P36">
        <v>9.5500000000000007</v>
      </c>
      <c r="Q36">
        <v>7.01</v>
      </c>
      <c r="R36" s="93">
        <v>32</v>
      </c>
      <c r="S36" s="93">
        <v>32</v>
      </c>
      <c r="T36" s="93">
        <v>32</v>
      </c>
      <c r="U36">
        <v>9.75</v>
      </c>
      <c r="V36">
        <v>71.421173999999993</v>
      </c>
      <c r="W36">
        <v>10.210000000000001</v>
      </c>
      <c r="X36">
        <v>50</v>
      </c>
      <c r="Y36">
        <v>16.66</v>
      </c>
      <c r="Z36">
        <v>16.670000000000002</v>
      </c>
      <c r="AA36">
        <v>106.23</v>
      </c>
      <c r="AB36">
        <v>21.25</v>
      </c>
      <c r="AC36">
        <v>39.33</v>
      </c>
      <c r="AD36">
        <v>27.13</v>
      </c>
      <c r="AE36">
        <v>42</v>
      </c>
      <c r="AF36">
        <v>21</v>
      </c>
      <c r="AG36">
        <v>9.34</v>
      </c>
      <c r="AH36">
        <v>38.33</v>
      </c>
      <c r="AI36">
        <v>38.33</v>
      </c>
      <c r="AJ36">
        <v>28.77</v>
      </c>
      <c r="AK36">
        <v>91</v>
      </c>
      <c r="AL36">
        <v>39</v>
      </c>
    </row>
    <row r="37" spans="1:38">
      <c r="A37" t="s">
        <v>79</v>
      </c>
      <c r="B37" s="34">
        <v>125.49</v>
      </c>
      <c r="C37" s="34">
        <v>57.63</v>
      </c>
      <c r="D37" s="93">
        <f t="shared" si="0"/>
        <v>96</v>
      </c>
      <c r="E37" s="34">
        <v>7.66</v>
      </c>
      <c r="F37" s="34"/>
      <c r="G37" s="34"/>
      <c r="H37" s="34"/>
      <c r="I37" s="34"/>
      <c r="J37" s="37">
        <v>7.48</v>
      </c>
      <c r="K37" s="37">
        <v>7.48</v>
      </c>
      <c r="L37" s="37">
        <v>7.67</v>
      </c>
      <c r="M37">
        <v>33.11</v>
      </c>
      <c r="N37">
        <v>150.11000000000001</v>
      </c>
      <c r="O37">
        <v>53.09</v>
      </c>
      <c r="P37">
        <v>6.99</v>
      </c>
      <c r="Q37">
        <v>7.01</v>
      </c>
      <c r="R37" s="93">
        <v>32</v>
      </c>
      <c r="S37" s="93">
        <v>32</v>
      </c>
      <c r="T37" s="93">
        <v>32</v>
      </c>
      <c r="U37">
        <v>9.67</v>
      </c>
      <c r="V37">
        <v>80.146529000000001</v>
      </c>
      <c r="W37">
        <v>10.210000000000001</v>
      </c>
      <c r="X37">
        <v>50</v>
      </c>
      <c r="Y37">
        <v>16.66</v>
      </c>
      <c r="Z37">
        <v>16.670000000000002</v>
      </c>
      <c r="AA37">
        <v>124.91</v>
      </c>
      <c r="AB37">
        <v>24.98</v>
      </c>
      <c r="AC37">
        <v>48.05</v>
      </c>
      <c r="AD37">
        <v>30.23</v>
      </c>
      <c r="AE37">
        <v>49</v>
      </c>
      <c r="AF37">
        <v>24</v>
      </c>
      <c r="AG37">
        <v>12.66</v>
      </c>
      <c r="AH37">
        <v>38.33</v>
      </c>
      <c r="AI37">
        <v>38.33</v>
      </c>
      <c r="AJ37">
        <v>29.27</v>
      </c>
      <c r="AK37">
        <v>105</v>
      </c>
      <c r="AL37">
        <v>45</v>
      </c>
    </row>
    <row r="38" spans="1:38">
      <c r="A38" t="s">
        <v>80</v>
      </c>
      <c r="B38" s="34">
        <v>125.49</v>
      </c>
      <c r="C38" s="34">
        <v>57.63</v>
      </c>
      <c r="D38" s="93">
        <f t="shared" si="0"/>
        <v>96</v>
      </c>
      <c r="E38" s="34">
        <v>7.66</v>
      </c>
      <c r="F38" s="34"/>
      <c r="G38" s="34"/>
      <c r="H38" s="34"/>
      <c r="I38" s="34"/>
      <c r="J38" s="37">
        <v>8.4499999999999993</v>
      </c>
      <c r="K38" s="37">
        <v>8.4499999999999993</v>
      </c>
      <c r="L38" s="37">
        <v>8.66</v>
      </c>
      <c r="M38">
        <v>33.11</v>
      </c>
      <c r="N38">
        <v>150.11000000000001</v>
      </c>
      <c r="O38">
        <v>53.09</v>
      </c>
      <c r="P38">
        <v>7.37</v>
      </c>
      <c r="Q38">
        <v>7.01</v>
      </c>
      <c r="R38" s="93">
        <v>32</v>
      </c>
      <c r="S38" s="93">
        <v>32</v>
      </c>
      <c r="T38" s="93">
        <v>32</v>
      </c>
      <c r="U38">
        <v>9.67</v>
      </c>
      <c r="V38">
        <v>88.735398000000004</v>
      </c>
      <c r="W38">
        <v>10.210000000000001</v>
      </c>
      <c r="X38">
        <v>60</v>
      </c>
      <c r="Y38">
        <v>20</v>
      </c>
      <c r="Z38">
        <v>20</v>
      </c>
      <c r="AA38">
        <v>142.97999999999999</v>
      </c>
      <c r="AB38">
        <v>28.6</v>
      </c>
      <c r="AC38">
        <v>55.38</v>
      </c>
      <c r="AD38">
        <v>33.03</v>
      </c>
      <c r="AE38">
        <v>55</v>
      </c>
      <c r="AF38">
        <v>28</v>
      </c>
      <c r="AG38">
        <v>12.66</v>
      </c>
      <c r="AH38">
        <v>38.33</v>
      </c>
      <c r="AI38">
        <v>38.33</v>
      </c>
      <c r="AJ38">
        <v>29.77</v>
      </c>
      <c r="AK38">
        <v>119</v>
      </c>
      <c r="AL38">
        <v>51</v>
      </c>
    </row>
    <row r="39" spans="1:38">
      <c r="A39" t="s">
        <v>81</v>
      </c>
      <c r="B39" s="34">
        <v>125.49</v>
      </c>
      <c r="C39" s="34">
        <v>57.63</v>
      </c>
      <c r="D39" s="93">
        <f t="shared" si="0"/>
        <v>96</v>
      </c>
      <c r="E39" s="34">
        <v>7.66</v>
      </c>
      <c r="F39" s="34"/>
      <c r="G39" s="34"/>
      <c r="H39" s="34"/>
      <c r="I39" s="34"/>
      <c r="J39" s="37">
        <v>9.39</v>
      </c>
      <c r="K39" s="37">
        <v>9.39</v>
      </c>
      <c r="L39" s="37">
        <v>9.6300000000000008</v>
      </c>
      <c r="M39">
        <v>33.11</v>
      </c>
      <c r="N39">
        <v>150.11000000000001</v>
      </c>
      <c r="O39">
        <v>53.09</v>
      </c>
      <c r="P39">
        <v>9.08</v>
      </c>
      <c r="Q39">
        <v>7.01</v>
      </c>
      <c r="R39" s="93">
        <v>32</v>
      </c>
      <c r="S39" s="93">
        <v>32</v>
      </c>
      <c r="T39" s="93">
        <v>32</v>
      </c>
      <c r="U39">
        <v>9.67</v>
      </c>
      <c r="V39">
        <v>96.417609999999996</v>
      </c>
      <c r="W39">
        <v>9.4700000000000006</v>
      </c>
      <c r="X39">
        <v>65</v>
      </c>
      <c r="Y39">
        <v>21.66</v>
      </c>
      <c r="Z39">
        <v>21.67</v>
      </c>
      <c r="AA39">
        <v>160.01</v>
      </c>
      <c r="AB39">
        <v>32</v>
      </c>
      <c r="AC39">
        <v>62.28</v>
      </c>
      <c r="AD39">
        <v>34.020000000000003</v>
      </c>
      <c r="AE39">
        <v>63</v>
      </c>
      <c r="AF39">
        <v>31</v>
      </c>
      <c r="AG39">
        <v>12.66</v>
      </c>
      <c r="AH39">
        <v>47.33</v>
      </c>
      <c r="AI39">
        <v>47.33</v>
      </c>
      <c r="AJ39">
        <v>30.28</v>
      </c>
      <c r="AK39">
        <v>133</v>
      </c>
      <c r="AL39">
        <v>57</v>
      </c>
    </row>
    <row r="40" spans="1:38">
      <c r="A40" t="s">
        <v>82</v>
      </c>
      <c r="B40" s="34">
        <v>125.49</v>
      </c>
      <c r="C40" s="34">
        <v>57.63</v>
      </c>
      <c r="D40" s="93">
        <f t="shared" si="0"/>
        <v>96</v>
      </c>
      <c r="E40" s="34">
        <v>7.66</v>
      </c>
      <c r="F40" s="34"/>
      <c r="G40" s="34"/>
      <c r="H40" s="34"/>
      <c r="I40" s="34"/>
      <c r="J40" s="37">
        <v>10.28</v>
      </c>
      <c r="K40" s="37">
        <v>10.28</v>
      </c>
      <c r="L40" s="37">
        <v>10.53</v>
      </c>
      <c r="M40">
        <v>33.11</v>
      </c>
      <c r="N40">
        <v>150.11000000000001</v>
      </c>
      <c r="O40">
        <v>53.09</v>
      </c>
      <c r="P40">
        <v>9.08</v>
      </c>
      <c r="Q40">
        <v>7.01</v>
      </c>
      <c r="R40" s="93">
        <v>32</v>
      </c>
      <c r="S40" s="93">
        <v>32</v>
      </c>
      <c r="T40" s="93">
        <v>32</v>
      </c>
      <c r="U40">
        <v>9.67</v>
      </c>
      <c r="V40">
        <v>104.22655899999999</v>
      </c>
      <c r="W40">
        <v>9.4700000000000006</v>
      </c>
      <c r="X40">
        <v>66</v>
      </c>
      <c r="Y40">
        <v>22</v>
      </c>
      <c r="Z40">
        <v>22</v>
      </c>
      <c r="AA40">
        <v>176.71</v>
      </c>
      <c r="AB40">
        <v>35.340000000000003</v>
      </c>
      <c r="AC40">
        <v>68.72</v>
      </c>
      <c r="AD40">
        <v>36.71</v>
      </c>
      <c r="AE40">
        <v>71</v>
      </c>
      <c r="AF40">
        <v>35</v>
      </c>
      <c r="AG40">
        <v>12.66</v>
      </c>
      <c r="AH40">
        <v>48</v>
      </c>
      <c r="AI40">
        <v>48</v>
      </c>
      <c r="AJ40">
        <v>30.28</v>
      </c>
      <c r="AK40">
        <v>147</v>
      </c>
      <c r="AL40">
        <v>63</v>
      </c>
    </row>
    <row r="41" spans="1:38">
      <c r="A41" t="s">
        <v>83</v>
      </c>
      <c r="B41" s="34">
        <v>145.68</v>
      </c>
      <c r="C41" s="34">
        <v>57.63</v>
      </c>
      <c r="D41" s="93">
        <f t="shared" si="0"/>
        <v>96</v>
      </c>
      <c r="E41" s="34">
        <v>7.66</v>
      </c>
      <c r="F41" s="34"/>
      <c r="G41" s="34"/>
      <c r="H41" s="34"/>
      <c r="I41" s="34"/>
      <c r="J41" s="37">
        <v>11.06</v>
      </c>
      <c r="K41" s="37">
        <v>11.06</v>
      </c>
      <c r="L41" s="37">
        <v>11.34</v>
      </c>
      <c r="M41">
        <v>33.11</v>
      </c>
      <c r="N41">
        <v>193.06</v>
      </c>
      <c r="O41">
        <v>53.09</v>
      </c>
      <c r="P41">
        <v>9.08</v>
      </c>
      <c r="Q41">
        <v>7.01</v>
      </c>
      <c r="R41" s="93">
        <v>32</v>
      </c>
      <c r="S41" s="93">
        <v>32</v>
      </c>
      <c r="T41" s="93">
        <v>32</v>
      </c>
      <c r="U41">
        <v>9.2100000000000009</v>
      </c>
      <c r="V41">
        <v>111.16784699999999</v>
      </c>
      <c r="W41">
        <v>9.4700000000000006</v>
      </c>
      <c r="X41">
        <v>67</v>
      </c>
      <c r="Y41">
        <v>22.34</v>
      </c>
      <c r="Z41">
        <v>22.33</v>
      </c>
      <c r="AA41">
        <v>191.58</v>
      </c>
      <c r="AB41">
        <v>38.31</v>
      </c>
      <c r="AC41">
        <v>74.7</v>
      </c>
      <c r="AD41">
        <v>39.340000000000003</v>
      </c>
      <c r="AE41">
        <v>78</v>
      </c>
      <c r="AF41">
        <v>39</v>
      </c>
      <c r="AG41">
        <v>20</v>
      </c>
      <c r="AH41">
        <v>48.67</v>
      </c>
      <c r="AI41">
        <v>48.67</v>
      </c>
      <c r="AJ41">
        <v>30.78</v>
      </c>
      <c r="AK41">
        <v>161</v>
      </c>
      <c r="AL41">
        <v>69</v>
      </c>
    </row>
    <row r="42" spans="1:38">
      <c r="A42" t="s">
        <v>84</v>
      </c>
      <c r="B42" s="34">
        <v>145.68</v>
      </c>
      <c r="C42" s="34">
        <v>57.63</v>
      </c>
      <c r="D42" s="93">
        <f t="shared" si="0"/>
        <v>95.699999999999989</v>
      </c>
      <c r="E42" s="34">
        <v>7.66</v>
      </c>
      <c r="F42" s="34"/>
      <c r="G42" s="34"/>
      <c r="H42" s="34"/>
      <c r="I42" s="34"/>
      <c r="J42" s="37">
        <v>11.78</v>
      </c>
      <c r="K42" s="37">
        <v>11.78</v>
      </c>
      <c r="L42" s="37">
        <v>12.07</v>
      </c>
      <c r="M42">
        <v>33.11</v>
      </c>
      <c r="N42">
        <v>231.67</v>
      </c>
      <c r="O42">
        <v>53.09</v>
      </c>
      <c r="P42">
        <v>9.08</v>
      </c>
      <c r="Q42">
        <v>7.01</v>
      </c>
      <c r="R42" s="93">
        <v>31.9</v>
      </c>
      <c r="S42" s="93">
        <v>31.9</v>
      </c>
      <c r="T42" s="93">
        <v>31.9</v>
      </c>
      <c r="U42">
        <v>9.2100000000000009</v>
      </c>
      <c r="V42">
        <v>117.611936</v>
      </c>
      <c r="W42">
        <v>9.4700000000000006</v>
      </c>
      <c r="X42">
        <v>68</v>
      </c>
      <c r="Y42">
        <v>22.66</v>
      </c>
      <c r="Z42">
        <v>22.67</v>
      </c>
      <c r="AA42">
        <v>205.46</v>
      </c>
      <c r="AB42">
        <v>41.09</v>
      </c>
      <c r="AC42">
        <v>80.010000000000005</v>
      </c>
      <c r="AD42">
        <v>41.54</v>
      </c>
      <c r="AE42">
        <v>83</v>
      </c>
      <c r="AF42">
        <v>42</v>
      </c>
      <c r="AG42">
        <v>20.66</v>
      </c>
      <c r="AH42">
        <v>49.67</v>
      </c>
      <c r="AI42">
        <v>49.67</v>
      </c>
      <c r="AJ42">
        <v>31.29</v>
      </c>
      <c r="AK42">
        <v>172</v>
      </c>
      <c r="AL42">
        <v>73</v>
      </c>
    </row>
    <row r="43" spans="1:38">
      <c r="A43" t="s">
        <v>85</v>
      </c>
      <c r="B43" s="34">
        <v>262.08</v>
      </c>
      <c r="C43" s="34">
        <v>57.63</v>
      </c>
      <c r="D43" s="93">
        <f t="shared" si="0"/>
        <v>95.699999999999989</v>
      </c>
      <c r="E43" s="34">
        <v>7.66</v>
      </c>
      <c r="F43" s="34"/>
      <c r="G43" s="34"/>
      <c r="H43" s="34"/>
      <c r="I43" s="34"/>
      <c r="J43" s="37">
        <v>12.43</v>
      </c>
      <c r="K43" s="37">
        <v>12.43</v>
      </c>
      <c r="L43" s="37">
        <v>12.74</v>
      </c>
      <c r="M43">
        <v>33.11</v>
      </c>
      <c r="N43">
        <v>272.94</v>
      </c>
      <c r="O43">
        <v>53.09</v>
      </c>
      <c r="P43">
        <v>9.08</v>
      </c>
      <c r="Q43">
        <v>7.01</v>
      </c>
      <c r="R43" s="93">
        <v>31.9</v>
      </c>
      <c r="S43" s="93">
        <v>31.9</v>
      </c>
      <c r="T43" s="93">
        <v>31.9</v>
      </c>
      <c r="U43">
        <v>9.2100000000000009</v>
      </c>
      <c r="V43">
        <v>122.64242</v>
      </c>
      <c r="W43">
        <v>9.4700000000000006</v>
      </c>
      <c r="X43">
        <v>77.5</v>
      </c>
      <c r="Y43">
        <v>25.84</v>
      </c>
      <c r="Z43">
        <v>25.83</v>
      </c>
      <c r="AA43">
        <v>219.22</v>
      </c>
      <c r="AB43">
        <v>43.84</v>
      </c>
      <c r="AC43">
        <v>84.62</v>
      </c>
      <c r="AD43">
        <v>42.96</v>
      </c>
      <c r="AE43">
        <v>87</v>
      </c>
      <c r="AF43">
        <v>43</v>
      </c>
      <c r="AG43">
        <v>21.34</v>
      </c>
      <c r="AH43">
        <v>60.67</v>
      </c>
      <c r="AI43">
        <v>60.67</v>
      </c>
      <c r="AJ43">
        <v>27.75</v>
      </c>
      <c r="AK43">
        <v>179</v>
      </c>
      <c r="AL43">
        <v>76</v>
      </c>
    </row>
    <row r="44" spans="1:38">
      <c r="A44" t="s">
        <v>86</v>
      </c>
      <c r="B44" s="34">
        <v>262.08</v>
      </c>
      <c r="C44" s="34">
        <v>57.63</v>
      </c>
      <c r="D44" s="93">
        <f t="shared" si="0"/>
        <v>95.699999999999989</v>
      </c>
      <c r="E44" s="34">
        <v>7.66</v>
      </c>
      <c r="F44" s="34"/>
      <c r="G44" s="34"/>
      <c r="H44" s="34"/>
      <c r="I44" s="34"/>
      <c r="J44" s="37">
        <v>13</v>
      </c>
      <c r="K44" s="37">
        <v>13</v>
      </c>
      <c r="L44" s="37">
        <v>13.32</v>
      </c>
      <c r="M44">
        <v>33.11</v>
      </c>
      <c r="N44">
        <v>272.94</v>
      </c>
      <c r="O44">
        <v>53.09</v>
      </c>
      <c r="P44">
        <v>9.08</v>
      </c>
      <c r="Q44">
        <v>7.01</v>
      </c>
      <c r="R44" s="93">
        <v>31.9</v>
      </c>
      <c r="S44" s="93">
        <v>31.9</v>
      </c>
      <c r="T44" s="93">
        <v>31.9</v>
      </c>
      <c r="U44">
        <v>9.2100000000000009</v>
      </c>
      <c r="V44">
        <v>126.405534</v>
      </c>
      <c r="W44">
        <v>9.4700000000000006</v>
      </c>
      <c r="X44">
        <v>78.5</v>
      </c>
      <c r="Y44">
        <v>26.16</v>
      </c>
      <c r="Z44">
        <v>26.17</v>
      </c>
      <c r="AA44">
        <v>230.37</v>
      </c>
      <c r="AB44">
        <v>46.07</v>
      </c>
      <c r="AC44">
        <v>88.8</v>
      </c>
      <c r="AD44">
        <v>43.5</v>
      </c>
      <c r="AE44">
        <v>89</v>
      </c>
      <c r="AF44">
        <v>45</v>
      </c>
      <c r="AG44">
        <v>22</v>
      </c>
      <c r="AH44">
        <v>61.67</v>
      </c>
      <c r="AI44">
        <v>61.67</v>
      </c>
      <c r="AJ44">
        <v>28.26</v>
      </c>
      <c r="AK44">
        <v>186</v>
      </c>
      <c r="AL44">
        <v>79</v>
      </c>
    </row>
    <row r="45" spans="1:38">
      <c r="A45" t="s">
        <v>87</v>
      </c>
      <c r="B45" s="34">
        <v>262.08</v>
      </c>
      <c r="C45" s="34">
        <v>57.63</v>
      </c>
      <c r="D45" s="93">
        <f t="shared" si="0"/>
        <v>95.699999999999989</v>
      </c>
      <c r="E45" s="34">
        <v>7.66</v>
      </c>
      <c r="F45" s="34"/>
      <c r="G45" s="34"/>
      <c r="H45" s="34"/>
      <c r="I45" s="34"/>
      <c r="J45" s="37">
        <v>13.69</v>
      </c>
      <c r="K45" s="37">
        <v>13.69</v>
      </c>
      <c r="L45" s="37">
        <v>14.04</v>
      </c>
      <c r="M45">
        <v>57.89</v>
      </c>
      <c r="N45">
        <v>272.94</v>
      </c>
      <c r="O45">
        <v>53.09</v>
      </c>
      <c r="P45">
        <v>9.08</v>
      </c>
      <c r="Q45">
        <v>7.01</v>
      </c>
      <c r="R45" s="93">
        <v>31.9</v>
      </c>
      <c r="S45" s="93">
        <v>31.9</v>
      </c>
      <c r="T45" s="93">
        <v>31.9</v>
      </c>
      <c r="U45">
        <v>9.2100000000000009</v>
      </c>
      <c r="V45">
        <v>129.52521400000001</v>
      </c>
      <c r="W45">
        <v>9.4700000000000006</v>
      </c>
      <c r="X45">
        <v>80</v>
      </c>
      <c r="Y45">
        <v>26.66</v>
      </c>
      <c r="Z45">
        <v>26.67</v>
      </c>
      <c r="AA45">
        <v>233.33</v>
      </c>
      <c r="AB45">
        <v>46.67</v>
      </c>
      <c r="AC45">
        <v>91.13</v>
      </c>
      <c r="AD45">
        <v>44</v>
      </c>
      <c r="AE45">
        <v>92</v>
      </c>
      <c r="AF45">
        <v>46</v>
      </c>
      <c r="AG45">
        <v>22.66</v>
      </c>
      <c r="AH45">
        <v>59.33</v>
      </c>
      <c r="AI45">
        <v>59.33</v>
      </c>
      <c r="AJ45">
        <v>28.26</v>
      </c>
      <c r="AK45">
        <v>193</v>
      </c>
      <c r="AL45">
        <v>82</v>
      </c>
    </row>
    <row r="46" spans="1:38">
      <c r="A46" t="s">
        <v>88</v>
      </c>
      <c r="B46" s="34">
        <v>262.08</v>
      </c>
      <c r="C46" s="34">
        <v>57.63</v>
      </c>
      <c r="D46" s="93">
        <f t="shared" si="0"/>
        <v>95.699999999999989</v>
      </c>
      <c r="E46" s="34">
        <v>7.66</v>
      </c>
      <c r="F46" s="34"/>
      <c r="G46" s="34"/>
      <c r="H46" s="34"/>
      <c r="I46" s="34"/>
      <c r="J46" s="37">
        <v>14.11</v>
      </c>
      <c r="K46" s="37">
        <v>14.11</v>
      </c>
      <c r="L46" s="37">
        <v>14.46</v>
      </c>
      <c r="M46">
        <v>57.89</v>
      </c>
      <c r="N46">
        <v>272.94</v>
      </c>
      <c r="O46">
        <v>53.09</v>
      </c>
      <c r="P46">
        <v>9.08</v>
      </c>
      <c r="Q46">
        <v>7.01</v>
      </c>
      <c r="R46" s="93">
        <v>31.9</v>
      </c>
      <c r="S46" s="93">
        <v>31.9</v>
      </c>
      <c r="T46" s="93">
        <v>31.9</v>
      </c>
      <c r="U46">
        <v>9.2100000000000009</v>
      </c>
      <c r="V46">
        <v>132.167193</v>
      </c>
      <c r="W46">
        <v>9.4700000000000006</v>
      </c>
      <c r="X46">
        <v>82</v>
      </c>
      <c r="Y46">
        <v>27.34</v>
      </c>
      <c r="Z46">
        <v>27.33</v>
      </c>
      <c r="AA46">
        <v>233.33</v>
      </c>
      <c r="AB46">
        <v>46.67</v>
      </c>
      <c r="AC46">
        <v>91.96</v>
      </c>
      <c r="AD46">
        <v>44.5</v>
      </c>
      <c r="AE46">
        <v>93</v>
      </c>
      <c r="AF46">
        <v>47</v>
      </c>
      <c r="AG46">
        <v>23.34</v>
      </c>
      <c r="AH46">
        <v>60</v>
      </c>
      <c r="AI46">
        <v>60</v>
      </c>
      <c r="AJ46">
        <v>28.77</v>
      </c>
      <c r="AK46">
        <v>193</v>
      </c>
      <c r="AL46">
        <v>82</v>
      </c>
    </row>
    <row r="47" spans="1:38">
      <c r="A47" t="s">
        <v>89</v>
      </c>
      <c r="B47" s="34">
        <v>241.88</v>
      </c>
      <c r="C47" s="34">
        <v>76.540000000000006</v>
      </c>
      <c r="D47" s="93">
        <f t="shared" si="0"/>
        <v>95.699999999999989</v>
      </c>
      <c r="E47" s="34">
        <v>7.66</v>
      </c>
      <c r="F47" s="34"/>
      <c r="G47" s="34"/>
      <c r="H47" s="34"/>
      <c r="I47" s="34"/>
      <c r="J47" s="37">
        <v>14.52</v>
      </c>
      <c r="K47" s="37">
        <v>14.52</v>
      </c>
      <c r="L47" s="37">
        <v>14.88</v>
      </c>
      <c r="M47">
        <v>57.89</v>
      </c>
      <c r="N47">
        <v>272.94</v>
      </c>
      <c r="O47">
        <v>53.09</v>
      </c>
      <c r="P47">
        <v>8.93</v>
      </c>
      <c r="Q47">
        <v>7.01</v>
      </c>
      <c r="R47" s="93">
        <v>31.9</v>
      </c>
      <c r="S47" s="93">
        <v>31.9</v>
      </c>
      <c r="T47" s="93">
        <v>31.9</v>
      </c>
      <c r="U47">
        <v>9.2100000000000009</v>
      </c>
      <c r="V47">
        <v>134.263228</v>
      </c>
      <c r="W47">
        <v>9.2899999999999991</v>
      </c>
      <c r="X47">
        <v>77.5</v>
      </c>
      <c r="Y47">
        <v>25.84</v>
      </c>
      <c r="Z47">
        <v>25.83</v>
      </c>
      <c r="AA47">
        <v>233.33</v>
      </c>
      <c r="AB47">
        <v>46.67</v>
      </c>
      <c r="AC47">
        <v>92.08</v>
      </c>
      <c r="AD47">
        <v>45</v>
      </c>
      <c r="AE47">
        <v>93</v>
      </c>
      <c r="AF47">
        <v>47</v>
      </c>
      <c r="AG47">
        <v>24.66</v>
      </c>
      <c r="AH47">
        <v>60.67</v>
      </c>
      <c r="AI47">
        <v>60.67</v>
      </c>
      <c r="AJ47">
        <v>28.77</v>
      </c>
      <c r="AK47">
        <v>193</v>
      </c>
      <c r="AL47">
        <v>82</v>
      </c>
    </row>
    <row r="48" spans="1:38">
      <c r="A48" t="s">
        <v>90</v>
      </c>
      <c r="B48" s="34">
        <v>232.23</v>
      </c>
      <c r="C48" s="34">
        <v>76.540000000000006</v>
      </c>
      <c r="D48" s="93">
        <f t="shared" si="0"/>
        <v>95.2</v>
      </c>
      <c r="E48" s="34">
        <v>7.66</v>
      </c>
      <c r="F48" s="34"/>
      <c r="G48" s="34"/>
      <c r="H48" s="34"/>
      <c r="I48" s="34"/>
      <c r="J48" s="37">
        <v>14.9</v>
      </c>
      <c r="K48" s="37">
        <v>14.9</v>
      </c>
      <c r="L48" s="37">
        <v>15.27</v>
      </c>
      <c r="M48">
        <v>57.89</v>
      </c>
      <c r="N48">
        <v>272.94</v>
      </c>
      <c r="O48">
        <v>53.09</v>
      </c>
      <c r="P48">
        <v>8.93</v>
      </c>
      <c r="Q48">
        <v>7.01</v>
      </c>
      <c r="R48" s="93">
        <v>31.74</v>
      </c>
      <c r="S48" s="93">
        <v>31.73</v>
      </c>
      <c r="T48" s="93">
        <v>31.73</v>
      </c>
      <c r="U48">
        <v>9.2100000000000009</v>
      </c>
      <c r="V48">
        <v>135.81331900000001</v>
      </c>
      <c r="W48">
        <v>9.2899999999999991</v>
      </c>
      <c r="X48">
        <v>78.5</v>
      </c>
      <c r="Y48">
        <v>26.16</v>
      </c>
      <c r="Z48">
        <v>26.17</v>
      </c>
      <c r="AA48">
        <v>233.33</v>
      </c>
      <c r="AB48">
        <v>46.67</v>
      </c>
      <c r="AC48">
        <v>92.04</v>
      </c>
      <c r="AD48">
        <v>45</v>
      </c>
      <c r="AE48">
        <v>93</v>
      </c>
      <c r="AF48">
        <v>47</v>
      </c>
      <c r="AG48">
        <v>26</v>
      </c>
      <c r="AH48">
        <v>61.67</v>
      </c>
      <c r="AI48">
        <v>61.67</v>
      </c>
      <c r="AJ48">
        <v>28.77</v>
      </c>
      <c r="AK48">
        <v>193</v>
      </c>
      <c r="AL48">
        <v>82</v>
      </c>
    </row>
    <row r="49" spans="1:38">
      <c r="A49" t="s">
        <v>91</v>
      </c>
      <c r="B49" s="34">
        <v>237.06</v>
      </c>
      <c r="C49" s="34">
        <v>76.540000000000006</v>
      </c>
      <c r="D49" s="93">
        <f t="shared" si="0"/>
        <v>95.2</v>
      </c>
      <c r="E49" s="34">
        <v>7.66</v>
      </c>
      <c r="F49" s="34"/>
      <c r="G49" s="34"/>
      <c r="H49" s="34"/>
      <c r="I49" s="34"/>
      <c r="J49" s="37">
        <v>14.9</v>
      </c>
      <c r="K49" s="37">
        <v>14.9</v>
      </c>
      <c r="L49" s="37">
        <v>15.27</v>
      </c>
      <c r="M49">
        <v>57.89</v>
      </c>
      <c r="N49">
        <v>272.94</v>
      </c>
      <c r="O49">
        <v>53.09</v>
      </c>
      <c r="P49">
        <v>8.93</v>
      </c>
      <c r="Q49">
        <v>14.07</v>
      </c>
      <c r="R49" s="93">
        <v>31.74</v>
      </c>
      <c r="S49" s="93">
        <v>31.73</v>
      </c>
      <c r="T49" s="93">
        <v>31.73</v>
      </c>
      <c r="U49">
        <v>9.2100000000000009</v>
      </c>
      <c r="V49">
        <v>135.35511600000001</v>
      </c>
      <c r="W49">
        <v>9.2899999999999991</v>
      </c>
      <c r="X49">
        <v>80</v>
      </c>
      <c r="Y49">
        <v>26.66</v>
      </c>
      <c r="Z49">
        <v>26.67</v>
      </c>
      <c r="AA49">
        <v>233.33</v>
      </c>
      <c r="AB49">
        <v>46.67</v>
      </c>
      <c r="AC49">
        <v>92.12</v>
      </c>
      <c r="AD49">
        <v>44.5</v>
      </c>
      <c r="AE49">
        <v>93</v>
      </c>
      <c r="AF49">
        <v>47</v>
      </c>
      <c r="AG49">
        <v>25</v>
      </c>
      <c r="AH49">
        <v>63.33</v>
      </c>
      <c r="AI49">
        <v>63.33</v>
      </c>
      <c r="AJ49">
        <v>28.77</v>
      </c>
      <c r="AK49">
        <v>193</v>
      </c>
      <c r="AL49">
        <v>82</v>
      </c>
    </row>
    <row r="50" spans="1:38">
      <c r="A50" t="s">
        <v>92</v>
      </c>
      <c r="B50" s="34">
        <v>237.06</v>
      </c>
      <c r="C50" s="34">
        <v>76.540000000000006</v>
      </c>
      <c r="D50" s="93">
        <f t="shared" si="0"/>
        <v>95.2</v>
      </c>
      <c r="E50" s="34">
        <v>7.66</v>
      </c>
      <c r="F50" s="34"/>
      <c r="G50" s="34"/>
      <c r="H50" s="34"/>
      <c r="I50" s="34"/>
      <c r="J50" s="37">
        <v>14.9</v>
      </c>
      <c r="K50" s="37">
        <v>14.9</v>
      </c>
      <c r="L50" s="37">
        <v>15.27</v>
      </c>
      <c r="M50">
        <v>57.89</v>
      </c>
      <c r="N50">
        <v>272.94</v>
      </c>
      <c r="O50">
        <v>53.09</v>
      </c>
      <c r="P50">
        <v>8.93</v>
      </c>
      <c r="Q50">
        <v>14.16</v>
      </c>
      <c r="R50" s="93">
        <v>31.74</v>
      </c>
      <c r="S50" s="93">
        <v>31.73</v>
      </c>
      <c r="T50" s="93">
        <v>31.73</v>
      </c>
      <c r="U50">
        <v>9.2100000000000009</v>
      </c>
      <c r="V50">
        <v>134.38021599999999</v>
      </c>
      <c r="W50">
        <v>9.2899999999999991</v>
      </c>
      <c r="X50">
        <v>82</v>
      </c>
      <c r="Y50">
        <v>27.34</v>
      </c>
      <c r="Z50">
        <v>27.33</v>
      </c>
      <c r="AA50">
        <v>233.33</v>
      </c>
      <c r="AB50">
        <v>46.67</v>
      </c>
      <c r="AC50">
        <v>92.3</v>
      </c>
      <c r="AD50">
        <v>44.5</v>
      </c>
      <c r="AE50">
        <v>93</v>
      </c>
      <c r="AF50">
        <v>47</v>
      </c>
      <c r="AG50">
        <v>25.66</v>
      </c>
      <c r="AH50">
        <v>65</v>
      </c>
      <c r="AI50">
        <v>65</v>
      </c>
      <c r="AJ50">
        <v>28.77</v>
      </c>
      <c r="AK50">
        <v>193</v>
      </c>
      <c r="AL50">
        <v>82</v>
      </c>
    </row>
    <row r="51" spans="1:38">
      <c r="A51" t="s">
        <v>93</v>
      </c>
      <c r="B51" s="34">
        <v>227.41</v>
      </c>
      <c r="C51" s="34">
        <v>76.540000000000006</v>
      </c>
      <c r="D51" s="93">
        <f t="shared" si="0"/>
        <v>95.2</v>
      </c>
      <c r="E51" s="34">
        <v>7.66</v>
      </c>
      <c r="F51" s="34"/>
      <c r="G51" s="34"/>
      <c r="H51" s="34"/>
      <c r="I51" s="34"/>
      <c r="J51" s="37">
        <v>14.9</v>
      </c>
      <c r="K51" s="37">
        <v>14.9</v>
      </c>
      <c r="L51" s="37">
        <v>15.27</v>
      </c>
      <c r="M51">
        <v>57.89</v>
      </c>
      <c r="N51">
        <v>272.94</v>
      </c>
      <c r="O51">
        <v>53.09</v>
      </c>
      <c r="P51">
        <v>9.16</v>
      </c>
      <c r="Q51">
        <v>14.33</v>
      </c>
      <c r="R51" s="93">
        <v>31.74</v>
      </c>
      <c r="S51" s="93">
        <v>31.73</v>
      </c>
      <c r="T51" s="93">
        <v>31.73</v>
      </c>
      <c r="U51">
        <v>9.36</v>
      </c>
      <c r="V51">
        <v>132.908117</v>
      </c>
      <c r="W51">
        <v>9.2899999999999991</v>
      </c>
      <c r="X51">
        <v>84</v>
      </c>
      <c r="Y51">
        <v>28</v>
      </c>
      <c r="Z51">
        <v>28</v>
      </c>
      <c r="AA51">
        <v>233.33</v>
      </c>
      <c r="AB51">
        <v>46.67</v>
      </c>
      <c r="AC51">
        <v>92.4</v>
      </c>
      <c r="AD51">
        <v>44.5</v>
      </c>
      <c r="AE51">
        <v>93</v>
      </c>
      <c r="AF51">
        <v>47</v>
      </c>
      <c r="AG51">
        <v>26.34</v>
      </c>
      <c r="AH51">
        <v>68.33</v>
      </c>
      <c r="AI51">
        <v>68.33</v>
      </c>
      <c r="AJ51">
        <v>29.27</v>
      </c>
      <c r="AK51">
        <v>193</v>
      </c>
      <c r="AL51">
        <v>82</v>
      </c>
    </row>
    <row r="52" spans="1:38">
      <c r="A52" t="s">
        <v>94</v>
      </c>
      <c r="B52" s="34">
        <v>232.23</v>
      </c>
      <c r="C52" s="34">
        <v>76.540000000000006</v>
      </c>
      <c r="D52" s="93">
        <f t="shared" si="0"/>
        <v>95.2</v>
      </c>
      <c r="E52" s="34">
        <v>7.66</v>
      </c>
      <c r="F52" s="34"/>
      <c r="G52" s="34"/>
      <c r="H52" s="34"/>
      <c r="I52" s="34"/>
      <c r="J52" s="37">
        <v>14.9</v>
      </c>
      <c r="K52" s="37">
        <v>14.9</v>
      </c>
      <c r="L52" s="37">
        <v>15.27</v>
      </c>
      <c r="M52">
        <v>57.89</v>
      </c>
      <c r="N52">
        <v>272.94</v>
      </c>
      <c r="O52">
        <v>53.09</v>
      </c>
      <c r="P52">
        <v>9.16</v>
      </c>
      <c r="Q52">
        <v>14.47</v>
      </c>
      <c r="R52" s="93">
        <v>31.74</v>
      </c>
      <c r="S52" s="93">
        <v>31.73</v>
      </c>
      <c r="T52" s="93">
        <v>31.73</v>
      </c>
      <c r="U52">
        <v>9.36</v>
      </c>
      <c r="V52">
        <v>130.63659999999999</v>
      </c>
      <c r="W52">
        <v>9.2899999999999991</v>
      </c>
      <c r="X52">
        <v>86</v>
      </c>
      <c r="Y52">
        <v>28.66</v>
      </c>
      <c r="Z52">
        <v>28.67</v>
      </c>
      <c r="AA52">
        <v>233.33</v>
      </c>
      <c r="AB52">
        <v>46.67</v>
      </c>
      <c r="AC52">
        <v>92.36</v>
      </c>
      <c r="AD52">
        <v>44.5</v>
      </c>
      <c r="AE52">
        <v>93</v>
      </c>
      <c r="AF52">
        <v>47</v>
      </c>
      <c r="AG52">
        <v>27</v>
      </c>
      <c r="AH52">
        <v>70</v>
      </c>
      <c r="AI52">
        <v>70</v>
      </c>
      <c r="AJ52">
        <v>29.27</v>
      </c>
      <c r="AK52">
        <v>193</v>
      </c>
      <c r="AL52">
        <v>82</v>
      </c>
    </row>
    <row r="53" spans="1:38">
      <c r="A53" t="s">
        <v>95</v>
      </c>
      <c r="B53" s="34">
        <v>227.41</v>
      </c>
      <c r="C53" s="34">
        <v>76.540000000000006</v>
      </c>
      <c r="D53" s="93">
        <f t="shared" si="0"/>
        <v>95.2</v>
      </c>
      <c r="E53" s="34">
        <v>7.66</v>
      </c>
      <c r="F53" s="34"/>
      <c r="G53" s="34"/>
      <c r="H53" s="34"/>
      <c r="I53" s="34"/>
      <c r="J53" s="37">
        <v>14.9</v>
      </c>
      <c r="K53" s="37">
        <v>14.9</v>
      </c>
      <c r="L53" s="37">
        <v>15.27</v>
      </c>
      <c r="M53">
        <v>57.89</v>
      </c>
      <c r="N53">
        <v>272.94</v>
      </c>
      <c r="O53">
        <v>53.09</v>
      </c>
      <c r="P53">
        <v>8.5399999999999991</v>
      </c>
      <c r="Q53">
        <v>23.01</v>
      </c>
      <c r="R53" s="93">
        <v>31.74</v>
      </c>
      <c r="S53" s="93">
        <v>31.73</v>
      </c>
      <c r="T53" s="93">
        <v>31.73</v>
      </c>
      <c r="U53">
        <v>9.36</v>
      </c>
      <c r="V53">
        <v>129.48621800000001</v>
      </c>
      <c r="W53">
        <v>9.2899999999999991</v>
      </c>
      <c r="X53">
        <v>92.5</v>
      </c>
      <c r="Y53">
        <v>30.84</v>
      </c>
      <c r="Z53">
        <v>30.83</v>
      </c>
      <c r="AA53">
        <v>233.33</v>
      </c>
      <c r="AB53">
        <v>46.67</v>
      </c>
      <c r="AC53">
        <v>92.31</v>
      </c>
      <c r="AD53">
        <v>44.5</v>
      </c>
      <c r="AE53">
        <v>93</v>
      </c>
      <c r="AF53">
        <v>47</v>
      </c>
      <c r="AG53">
        <v>31.34</v>
      </c>
      <c r="AH53">
        <v>71.67</v>
      </c>
      <c r="AI53">
        <v>71.67</v>
      </c>
      <c r="AJ53">
        <v>30.28</v>
      </c>
      <c r="AK53">
        <v>193</v>
      </c>
      <c r="AL53">
        <v>82</v>
      </c>
    </row>
    <row r="54" spans="1:38">
      <c r="A54" t="s">
        <v>96</v>
      </c>
      <c r="B54" s="34">
        <v>227.41</v>
      </c>
      <c r="C54" s="34">
        <v>76.540000000000006</v>
      </c>
      <c r="D54" s="93">
        <f t="shared" si="0"/>
        <v>95.2</v>
      </c>
      <c r="E54" s="34">
        <v>7.66</v>
      </c>
      <c r="F54" s="34"/>
      <c r="G54" s="34"/>
      <c r="H54" s="34"/>
      <c r="I54" s="34"/>
      <c r="J54" s="37">
        <v>14.9</v>
      </c>
      <c r="K54" s="37">
        <v>14.9</v>
      </c>
      <c r="L54" s="37">
        <v>15.27</v>
      </c>
      <c r="M54">
        <v>57.89</v>
      </c>
      <c r="N54">
        <v>272.94</v>
      </c>
      <c r="O54">
        <v>53.09</v>
      </c>
      <c r="P54">
        <v>8.5399999999999991</v>
      </c>
      <c r="Q54">
        <v>23.01</v>
      </c>
      <c r="R54" s="93">
        <v>31.74</v>
      </c>
      <c r="S54" s="93">
        <v>31.73</v>
      </c>
      <c r="T54" s="93">
        <v>31.73</v>
      </c>
      <c r="U54">
        <v>9.36</v>
      </c>
      <c r="V54">
        <v>127.877633</v>
      </c>
      <c r="W54">
        <v>9.2899999999999991</v>
      </c>
      <c r="X54">
        <v>95</v>
      </c>
      <c r="Y54">
        <v>31.66</v>
      </c>
      <c r="Z54">
        <v>31.67</v>
      </c>
      <c r="AA54">
        <v>233.33</v>
      </c>
      <c r="AB54">
        <v>46.67</v>
      </c>
      <c r="AC54">
        <v>92.25</v>
      </c>
      <c r="AD54">
        <v>44.5</v>
      </c>
      <c r="AE54">
        <v>93</v>
      </c>
      <c r="AF54">
        <v>47</v>
      </c>
      <c r="AG54">
        <v>32</v>
      </c>
      <c r="AH54">
        <v>73.33</v>
      </c>
      <c r="AI54">
        <v>73.33</v>
      </c>
      <c r="AJ54">
        <v>30.28</v>
      </c>
      <c r="AK54">
        <v>193</v>
      </c>
      <c r="AL54">
        <v>82</v>
      </c>
    </row>
    <row r="55" spans="1:38">
      <c r="A55" t="s">
        <v>97</v>
      </c>
      <c r="B55" s="34">
        <v>232.23</v>
      </c>
      <c r="C55" s="34">
        <v>76.540000000000006</v>
      </c>
      <c r="D55" s="93">
        <f t="shared" si="0"/>
        <v>95.2</v>
      </c>
      <c r="E55" s="34">
        <v>7.66</v>
      </c>
      <c r="F55" s="34"/>
      <c r="G55" s="34"/>
      <c r="H55" s="34"/>
      <c r="I55" s="34"/>
      <c r="J55" s="37">
        <v>14.9</v>
      </c>
      <c r="K55" s="37">
        <v>14.9</v>
      </c>
      <c r="L55" s="37">
        <v>15.27</v>
      </c>
      <c r="M55">
        <v>57.89</v>
      </c>
      <c r="N55">
        <v>272.94</v>
      </c>
      <c r="O55">
        <v>53.09</v>
      </c>
      <c r="P55">
        <v>8.6999999999999993</v>
      </c>
      <c r="Q55">
        <v>22.81</v>
      </c>
      <c r="R55" s="93">
        <v>31.74</v>
      </c>
      <c r="S55" s="93">
        <v>31.73</v>
      </c>
      <c r="T55" s="93">
        <v>31.73</v>
      </c>
      <c r="U55">
        <v>9.44</v>
      </c>
      <c r="V55">
        <v>124.543475</v>
      </c>
      <c r="W55">
        <v>9.6</v>
      </c>
      <c r="X55">
        <v>97.5</v>
      </c>
      <c r="Y55">
        <v>32.5</v>
      </c>
      <c r="Z55">
        <v>32.5</v>
      </c>
      <c r="AA55">
        <v>233.33</v>
      </c>
      <c r="AB55">
        <v>46.67</v>
      </c>
      <c r="AC55">
        <v>92.15</v>
      </c>
      <c r="AD55">
        <v>44.5</v>
      </c>
      <c r="AE55">
        <v>93</v>
      </c>
      <c r="AF55">
        <v>47</v>
      </c>
      <c r="AG55">
        <v>32.659999999999997</v>
      </c>
      <c r="AH55">
        <v>75</v>
      </c>
      <c r="AI55">
        <v>75</v>
      </c>
      <c r="AJ55">
        <v>30.28</v>
      </c>
      <c r="AK55">
        <v>193</v>
      </c>
      <c r="AL55">
        <v>82</v>
      </c>
    </row>
    <row r="56" spans="1:38">
      <c r="A56" t="s">
        <v>98</v>
      </c>
      <c r="B56" s="34">
        <v>241.88</v>
      </c>
      <c r="C56" s="34">
        <v>76.540000000000006</v>
      </c>
      <c r="D56" s="93">
        <f t="shared" si="0"/>
        <v>94.699999999999989</v>
      </c>
      <c r="E56" s="34">
        <v>7.66</v>
      </c>
      <c r="F56" s="34"/>
      <c r="G56" s="34"/>
      <c r="H56" s="34"/>
      <c r="I56" s="34"/>
      <c r="J56" s="37">
        <v>14.9</v>
      </c>
      <c r="K56" s="37">
        <v>14.9</v>
      </c>
      <c r="L56" s="37">
        <v>15.27</v>
      </c>
      <c r="M56">
        <v>57.89</v>
      </c>
      <c r="N56">
        <v>272.94</v>
      </c>
      <c r="O56">
        <v>53.09</v>
      </c>
      <c r="P56">
        <v>8.6999999999999993</v>
      </c>
      <c r="Q56">
        <v>22.41</v>
      </c>
      <c r="R56" s="93">
        <v>31.56</v>
      </c>
      <c r="S56" s="93">
        <v>31.57</v>
      </c>
      <c r="T56" s="93">
        <v>31.57</v>
      </c>
      <c r="U56">
        <v>9.44</v>
      </c>
      <c r="V56">
        <v>119.42525000000001</v>
      </c>
      <c r="W56">
        <v>9.6</v>
      </c>
      <c r="X56">
        <v>100</v>
      </c>
      <c r="Y56">
        <v>33.340000000000003</v>
      </c>
      <c r="Z56">
        <v>33.33</v>
      </c>
      <c r="AA56">
        <v>233.33</v>
      </c>
      <c r="AB56">
        <v>46.67</v>
      </c>
      <c r="AC56">
        <v>92.15</v>
      </c>
      <c r="AD56">
        <v>44</v>
      </c>
      <c r="AE56">
        <v>93</v>
      </c>
      <c r="AF56">
        <v>47</v>
      </c>
      <c r="AG56">
        <v>33.340000000000003</v>
      </c>
      <c r="AH56">
        <v>75</v>
      </c>
      <c r="AI56">
        <v>75</v>
      </c>
      <c r="AJ56">
        <v>30.28</v>
      </c>
      <c r="AK56">
        <v>193</v>
      </c>
      <c r="AL56">
        <v>82</v>
      </c>
    </row>
    <row r="57" spans="1:38">
      <c r="A57" t="s">
        <v>99</v>
      </c>
      <c r="B57" s="34">
        <v>241.88</v>
      </c>
      <c r="C57" s="34">
        <v>76.540000000000006</v>
      </c>
      <c r="D57" s="93">
        <f t="shared" si="0"/>
        <v>94.699999999999989</v>
      </c>
      <c r="E57" s="34">
        <v>7.66</v>
      </c>
      <c r="F57" s="34"/>
      <c r="G57" s="34"/>
      <c r="H57" s="34"/>
      <c r="I57" s="34"/>
      <c r="J57" s="37">
        <v>14.9</v>
      </c>
      <c r="K57" s="37">
        <v>14.9</v>
      </c>
      <c r="L57" s="37">
        <v>15.27</v>
      </c>
      <c r="M57">
        <v>57.89</v>
      </c>
      <c r="N57">
        <v>272.94</v>
      </c>
      <c r="O57">
        <v>53.09</v>
      </c>
      <c r="P57">
        <v>8.6999999999999993</v>
      </c>
      <c r="Q57">
        <v>22.01</v>
      </c>
      <c r="R57" s="93">
        <v>31.56</v>
      </c>
      <c r="S57" s="93">
        <v>31.57</v>
      </c>
      <c r="T57" s="93">
        <v>31.57</v>
      </c>
      <c r="U57">
        <v>9.44</v>
      </c>
      <c r="V57">
        <v>119.668975</v>
      </c>
      <c r="W57">
        <v>9.6</v>
      </c>
      <c r="X57">
        <v>100</v>
      </c>
      <c r="Y57">
        <v>33.340000000000003</v>
      </c>
      <c r="Z57">
        <v>33.33</v>
      </c>
      <c r="AA57">
        <v>233.33</v>
      </c>
      <c r="AB57">
        <v>46.67</v>
      </c>
      <c r="AC57">
        <v>92.05</v>
      </c>
      <c r="AD57">
        <v>44</v>
      </c>
      <c r="AE57">
        <v>93</v>
      </c>
      <c r="AF57">
        <v>47</v>
      </c>
      <c r="AG57">
        <v>33.340000000000003</v>
      </c>
      <c r="AH57">
        <v>75</v>
      </c>
      <c r="AI57">
        <v>75</v>
      </c>
      <c r="AJ57">
        <v>30.28</v>
      </c>
      <c r="AK57">
        <v>193</v>
      </c>
      <c r="AL57">
        <v>82</v>
      </c>
    </row>
    <row r="58" spans="1:38">
      <c r="A58" t="s">
        <v>100</v>
      </c>
      <c r="B58" s="34">
        <v>246.71</v>
      </c>
      <c r="C58" s="34">
        <v>76.540000000000006</v>
      </c>
      <c r="D58" s="93">
        <f t="shared" si="0"/>
        <v>95.2</v>
      </c>
      <c r="E58" s="34">
        <v>7.66</v>
      </c>
      <c r="F58" s="34"/>
      <c r="G58" s="34"/>
      <c r="H58" s="34"/>
      <c r="I58" s="34"/>
      <c r="J58" s="37">
        <v>14.9</v>
      </c>
      <c r="K58" s="37">
        <v>14.9</v>
      </c>
      <c r="L58" s="37">
        <v>15.27</v>
      </c>
      <c r="M58">
        <v>57.89</v>
      </c>
      <c r="N58">
        <v>272.94</v>
      </c>
      <c r="O58">
        <v>53.09</v>
      </c>
      <c r="P58">
        <v>8.6999999999999993</v>
      </c>
      <c r="Q58">
        <v>21.61</v>
      </c>
      <c r="R58" s="93">
        <v>31.74</v>
      </c>
      <c r="S58" s="93">
        <v>31.73</v>
      </c>
      <c r="T58" s="93">
        <v>31.73</v>
      </c>
      <c r="U58">
        <v>9.44</v>
      </c>
      <c r="V58">
        <v>114.180288</v>
      </c>
      <c r="W58">
        <v>9.6</v>
      </c>
      <c r="X58">
        <v>100</v>
      </c>
      <c r="Y58">
        <v>33.340000000000003</v>
      </c>
      <c r="Z58">
        <v>33.33</v>
      </c>
      <c r="AA58">
        <v>233.33</v>
      </c>
      <c r="AB58">
        <v>46.67</v>
      </c>
      <c r="AC58">
        <v>92.1</v>
      </c>
      <c r="AD58">
        <v>44</v>
      </c>
      <c r="AE58">
        <v>93</v>
      </c>
      <c r="AF58">
        <v>47</v>
      </c>
      <c r="AG58">
        <v>33.340000000000003</v>
      </c>
      <c r="AH58">
        <v>75</v>
      </c>
      <c r="AI58">
        <v>75</v>
      </c>
      <c r="AJ58">
        <v>30.28</v>
      </c>
      <c r="AK58">
        <v>193</v>
      </c>
      <c r="AL58">
        <v>82</v>
      </c>
    </row>
    <row r="59" spans="1:38">
      <c r="A59" t="s">
        <v>101</v>
      </c>
      <c r="B59" s="34">
        <v>262.08</v>
      </c>
      <c r="C59" s="34">
        <v>87.07</v>
      </c>
      <c r="D59" s="93">
        <f t="shared" si="0"/>
        <v>95.2</v>
      </c>
      <c r="E59" s="34">
        <v>7.66</v>
      </c>
      <c r="F59" s="34"/>
      <c r="G59" s="34"/>
      <c r="H59" s="34"/>
      <c r="I59" s="34"/>
      <c r="J59" s="37">
        <v>14.33</v>
      </c>
      <c r="K59" s="37">
        <v>14.33</v>
      </c>
      <c r="L59" s="37">
        <v>14.69</v>
      </c>
      <c r="M59">
        <v>57.89</v>
      </c>
      <c r="N59">
        <v>272.94</v>
      </c>
      <c r="O59">
        <v>82.05</v>
      </c>
      <c r="P59">
        <v>8.85</v>
      </c>
      <c r="Q59">
        <v>26.61</v>
      </c>
      <c r="R59" s="93">
        <v>31.74</v>
      </c>
      <c r="S59" s="93">
        <v>31.73</v>
      </c>
      <c r="T59" s="93">
        <v>31.73</v>
      </c>
      <c r="U59">
        <v>9.6</v>
      </c>
      <c r="V59">
        <v>108.321139</v>
      </c>
      <c r="W59">
        <v>9.93</v>
      </c>
      <c r="X59">
        <v>100</v>
      </c>
      <c r="Y59">
        <v>33.340000000000003</v>
      </c>
      <c r="Z59">
        <v>33.33</v>
      </c>
      <c r="AA59">
        <v>233.33</v>
      </c>
      <c r="AB59">
        <v>46.67</v>
      </c>
      <c r="AC59">
        <v>91.95</v>
      </c>
      <c r="AD59">
        <v>43.5</v>
      </c>
      <c r="AE59">
        <v>89</v>
      </c>
      <c r="AF59">
        <v>44</v>
      </c>
      <c r="AG59">
        <v>33.340000000000003</v>
      </c>
      <c r="AH59">
        <v>75</v>
      </c>
      <c r="AI59">
        <v>75</v>
      </c>
      <c r="AJ59">
        <v>30.28</v>
      </c>
      <c r="AK59">
        <v>186</v>
      </c>
      <c r="AL59">
        <v>79</v>
      </c>
    </row>
    <row r="60" spans="1:38">
      <c r="A60" t="s">
        <v>102</v>
      </c>
      <c r="B60" s="34">
        <v>262.08</v>
      </c>
      <c r="C60" s="34">
        <v>87.07</v>
      </c>
      <c r="D60" s="93">
        <f t="shared" si="0"/>
        <v>95.2</v>
      </c>
      <c r="E60" s="34">
        <v>7.66</v>
      </c>
      <c r="F60" s="34"/>
      <c r="G60" s="34"/>
      <c r="H60" s="34"/>
      <c r="I60" s="34"/>
      <c r="J60" s="37">
        <v>13.76</v>
      </c>
      <c r="K60" s="37">
        <v>13.76</v>
      </c>
      <c r="L60" s="37">
        <v>14.11</v>
      </c>
      <c r="M60">
        <v>57.89</v>
      </c>
      <c r="N60">
        <v>272.94</v>
      </c>
      <c r="O60">
        <v>100.56</v>
      </c>
      <c r="P60">
        <v>8.85</v>
      </c>
      <c r="Q60">
        <v>27.01</v>
      </c>
      <c r="R60" s="93">
        <v>31.74</v>
      </c>
      <c r="S60" s="93">
        <v>31.73</v>
      </c>
      <c r="T60" s="93">
        <v>31.73</v>
      </c>
      <c r="U60">
        <v>9.6</v>
      </c>
      <c r="V60">
        <v>101.847803</v>
      </c>
      <c r="W60">
        <v>9.93</v>
      </c>
      <c r="X60">
        <v>100</v>
      </c>
      <c r="Y60">
        <v>33.340000000000003</v>
      </c>
      <c r="Z60">
        <v>33.33</v>
      </c>
      <c r="AA60">
        <v>230.19</v>
      </c>
      <c r="AB60">
        <v>46.04</v>
      </c>
      <c r="AC60">
        <v>91.59</v>
      </c>
      <c r="AD60">
        <v>43.19</v>
      </c>
      <c r="AE60">
        <v>89</v>
      </c>
      <c r="AF60">
        <v>44</v>
      </c>
      <c r="AG60">
        <v>33.340000000000003</v>
      </c>
      <c r="AH60">
        <v>75</v>
      </c>
      <c r="AI60">
        <v>75</v>
      </c>
      <c r="AJ60">
        <v>30.28</v>
      </c>
      <c r="AK60">
        <v>182</v>
      </c>
      <c r="AL60">
        <v>78</v>
      </c>
    </row>
    <row r="61" spans="1:38">
      <c r="A61" t="s">
        <v>103</v>
      </c>
      <c r="B61" s="34">
        <v>262.08</v>
      </c>
      <c r="C61" s="34">
        <v>87.07</v>
      </c>
      <c r="D61" s="93">
        <f t="shared" si="0"/>
        <v>95.2</v>
      </c>
      <c r="E61" s="34">
        <v>7.66</v>
      </c>
      <c r="F61" s="34"/>
      <c r="G61" s="34"/>
      <c r="H61" s="34"/>
      <c r="I61" s="34"/>
      <c r="J61" s="37">
        <v>13.13</v>
      </c>
      <c r="K61" s="37">
        <v>13.13</v>
      </c>
      <c r="L61" s="37">
        <v>13.47</v>
      </c>
      <c r="M61">
        <v>57.89</v>
      </c>
      <c r="N61">
        <v>272.94</v>
      </c>
      <c r="O61">
        <v>100.56</v>
      </c>
      <c r="P61">
        <v>8.85</v>
      </c>
      <c r="Q61">
        <v>27.61</v>
      </c>
      <c r="R61" s="93">
        <v>31.74</v>
      </c>
      <c r="S61" s="93">
        <v>31.73</v>
      </c>
      <c r="T61" s="93">
        <v>31.73</v>
      </c>
      <c r="U61">
        <v>9.6</v>
      </c>
      <c r="V61">
        <v>95.988653999999997</v>
      </c>
      <c r="W61">
        <v>9.93</v>
      </c>
      <c r="X61">
        <v>100</v>
      </c>
      <c r="Y61">
        <v>33.340000000000003</v>
      </c>
      <c r="Z61">
        <v>33.33</v>
      </c>
      <c r="AA61">
        <v>227.19</v>
      </c>
      <c r="AB61">
        <v>45.44</v>
      </c>
      <c r="AC61">
        <v>90.9</v>
      </c>
      <c r="AD61">
        <v>42.52</v>
      </c>
      <c r="AE61">
        <v>79</v>
      </c>
      <c r="AF61">
        <v>39</v>
      </c>
      <c r="AG61">
        <v>33.340000000000003</v>
      </c>
      <c r="AH61">
        <v>75</v>
      </c>
      <c r="AI61">
        <v>75</v>
      </c>
      <c r="AJ61">
        <v>30.28</v>
      </c>
      <c r="AK61">
        <v>168</v>
      </c>
      <c r="AL61">
        <v>72</v>
      </c>
    </row>
    <row r="62" spans="1:38">
      <c r="A62" t="s">
        <v>104</v>
      </c>
      <c r="B62" s="34">
        <v>262.08</v>
      </c>
      <c r="C62" s="34">
        <v>87.07</v>
      </c>
      <c r="D62" s="93">
        <f t="shared" si="0"/>
        <v>95.2</v>
      </c>
      <c r="E62" s="34">
        <v>7.66</v>
      </c>
      <c r="F62" s="34"/>
      <c r="G62" s="34"/>
      <c r="H62" s="34"/>
      <c r="I62" s="34"/>
      <c r="J62" s="37">
        <v>12.47</v>
      </c>
      <c r="K62" s="37">
        <v>12.47</v>
      </c>
      <c r="L62" s="37">
        <v>12.79</v>
      </c>
      <c r="M62">
        <v>57.89</v>
      </c>
      <c r="N62">
        <v>272.94</v>
      </c>
      <c r="O62">
        <v>100.56</v>
      </c>
      <c r="P62">
        <v>8.85</v>
      </c>
      <c r="Q62">
        <v>28.61</v>
      </c>
      <c r="R62" s="93">
        <v>31.74</v>
      </c>
      <c r="S62" s="93">
        <v>31.73</v>
      </c>
      <c r="T62" s="93">
        <v>31.73</v>
      </c>
      <c r="U62">
        <v>9.6</v>
      </c>
      <c r="V62">
        <v>89.954023000000007</v>
      </c>
      <c r="W62">
        <v>9.93</v>
      </c>
      <c r="X62">
        <v>100</v>
      </c>
      <c r="Y62">
        <v>33.340000000000003</v>
      </c>
      <c r="Z62">
        <v>33.33</v>
      </c>
      <c r="AA62">
        <v>208.71</v>
      </c>
      <c r="AB62">
        <v>41.74</v>
      </c>
      <c r="AC62">
        <v>89.01</v>
      </c>
      <c r="AD62">
        <v>41.4</v>
      </c>
      <c r="AE62">
        <v>75</v>
      </c>
      <c r="AF62">
        <v>37</v>
      </c>
      <c r="AG62">
        <v>33.340000000000003</v>
      </c>
      <c r="AH62">
        <v>75</v>
      </c>
      <c r="AI62">
        <v>75</v>
      </c>
      <c r="AJ62">
        <v>30.28</v>
      </c>
      <c r="AK62">
        <v>158</v>
      </c>
      <c r="AL62">
        <v>67</v>
      </c>
    </row>
    <row r="63" spans="1:38">
      <c r="A63" t="s">
        <v>105</v>
      </c>
      <c r="B63" s="34">
        <v>262.08</v>
      </c>
      <c r="C63" s="34">
        <v>87.07</v>
      </c>
      <c r="D63" s="93">
        <f t="shared" si="0"/>
        <v>95.2</v>
      </c>
      <c r="E63" s="34">
        <v>7.66</v>
      </c>
      <c r="F63" s="34"/>
      <c r="G63" s="34"/>
      <c r="H63" s="34"/>
      <c r="I63" s="34"/>
      <c r="J63" s="37">
        <v>11.99</v>
      </c>
      <c r="K63" s="37">
        <v>11.99</v>
      </c>
      <c r="L63" s="37">
        <v>12.29</v>
      </c>
      <c r="M63">
        <v>57.89</v>
      </c>
      <c r="N63">
        <v>272.94</v>
      </c>
      <c r="O63">
        <v>100.56</v>
      </c>
      <c r="P63">
        <v>9.01</v>
      </c>
      <c r="Q63">
        <v>21.01</v>
      </c>
      <c r="R63" s="93">
        <v>31.74</v>
      </c>
      <c r="S63" s="93">
        <v>31.73</v>
      </c>
      <c r="T63" s="93">
        <v>31.73</v>
      </c>
      <c r="U63">
        <v>9.98</v>
      </c>
      <c r="V63">
        <v>88.998621</v>
      </c>
      <c r="W63">
        <v>10.58</v>
      </c>
      <c r="X63">
        <v>100</v>
      </c>
      <c r="Y63">
        <v>33.340000000000003</v>
      </c>
      <c r="Z63">
        <v>33.33</v>
      </c>
      <c r="AA63">
        <v>219.28</v>
      </c>
      <c r="AB63">
        <v>43.85</v>
      </c>
      <c r="AC63">
        <v>85.21</v>
      </c>
      <c r="AD63">
        <v>39.450000000000003</v>
      </c>
      <c r="AE63">
        <v>72</v>
      </c>
      <c r="AF63">
        <v>36</v>
      </c>
      <c r="AG63">
        <v>33.340000000000003</v>
      </c>
      <c r="AH63">
        <v>75</v>
      </c>
      <c r="AI63">
        <v>75</v>
      </c>
      <c r="AJ63">
        <v>31.29</v>
      </c>
      <c r="AK63">
        <v>151</v>
      </c>
      <c r="AL63">
        <v>64</v>
      </c>
    </row>
    <row r="64" spans="1:38">
      <c r="A64" t="s">
        <v>106</v>
      </c>
      <c r="B64" s="34">
        <v>262.08</v>
      </c>
      <c r="C64" s="34">
        <v>87.07</v>
      </c>
      <c r="D64" s="93">
        <f t="shared" si="0"/>
        <v>95.5</v>
      </c>
      <c r="E64" s="34">
        <v>7.66</v>
      </c>
      <c r="F64" s="34"/>
      <c r="G64" s="34"/>
      <c r="H64" s="34"/>
      <c r="I64" s="34"/>
      <c r="J64" s="37">
        <v>11.36</v>
      </c>
      <c r="K64" s="37">
        <v>11.36</v>
      </c>
      <c r="L64" s="37">
        <v>11.65</v>
      </c>
      <c r="M64">
        <v>57.89</v>
      </c>
      <c r="N64">
        <v>272.94</v>
      </c>
      <c r="O64">
        <v>100.56</v>
      </c>
      <c r="P64">
        <v>9.01</v>
      </c>
      <c r="Q64">
        <v>21.41</v>
      </c>
      <c r="R64" s="93">
        <v>31.84</v>
      </c>
      <c r="S64" s="93">
        <v>31.83</v>
      </c>
      <c r="T64" s="93">
        <v>31.83</v>
      </c>
      <c r="U64">
        <v>9.98</v>
      </c>
      <c r="V64">
        <v>84.085125000000005</v>
      </c>
      <c r="W64">
        <v>10.58</v>
      </c>
      <c r="X64">
        <v>100</v>
      </c>
      <c r="Y64">
        <v>33.340000000000003</v>
      </c>
      <c r="Z64">
        <v>33.33</v>
      </c>
      <c r="AA64">
        <v>207.72</v>
      </c>
      <c r="AB64">
        <v>41.54</v>
      </c>
      <c r="AC64">
        <v>80.209999999999994</v>
      </c>
      <c r="AD64">
        <v>37.4</v>
      </c>
      <c r="AE64">
        <v>66</v>
      </c>
      <c r="AF64">
        <v>33</v>
      </c>
      <c r="AG64">
        <v>33.340000000000003</v>
      </c>
      <c r="AH64">
        <v>75</v>
      </c>
      <c r="AI64">
        <v>75</v>
      </c>
      <c r="AJ64">
        <v>31.29</v>
      </c>
      <c r="AK64">
        <v>140</v>
      </c>
      <c r="AL64">
        <v>60</v>
      </c>
    </row>
    <row r="65" spans="1:38">
      <c r="A65" t="s">
        <v>107</v>
      </c>
      <c r="B65" s="34">
        <v>262.08</v>
      </c>
      <c r="C65" s="34">
        <v>87.07</v>
      </c>
      <c r="D65" s="93">
        <f t="shared" si="0"/>
        <v>95.5</v>
      </c>
      <c r="E65" s="34">
        <v>7.66</v>
      </c>
      <c r="F65" s="34"/>
      <c r="G65" s="34"/>
      <c r="H65" s="34"/>
      <c r="I65" s="34"/>
      <c r="J65" s="37">
        <v>10.61</v>
      </c>
      <c r="K65" s="37">
        <v>10.61</v>
      </c>
      <c r="L65" s="37">
        <v>10.88</v>
      </c>
      <c r="M65">
        <v>57.89</v>
      </c>
      <c r="N65">
        <v>272.94</v>
      </c>
      <c r="O65">
        <v>100.56</v>
      </c>
      <c r="P65">
        <v>9.16</v>
      </c>
      <c r="Q65">
        <v>21.81</v>
      </c>
      <c r="R65" s="93">
        <v>31.84</v>
      </c>
      <c r="S65" s="93">
        <v>31.83</v>
      </c>
      <c r="T65" s="93">
        <v>31.83</v>
      </c>
      <c r="U65">
        <v>9.98</v>
      </c>
      <c r="V65">
        <v>77.826267000000001</v>
      </c>
      <c r="W65">
        <v>10.58</v>
      </c>
      <c r="X65">
        <v>100</v>
      </c>
      <c r="Y65">
        <v>33.340000000000003</v>
      </c>
      <c r="Z65">
        <v>33.33</v>
      </c>
      <c r="AA65">
        <v>195.01</v>
      </c>
      <c r="AB65">
        <v>39</v>
      </c>
      <c r="AC65">
        <v>74.819999999999993</v>
      </c>
      <c r="AD65">
        <v>35.36</v>
      </c>
      <c r="AE65">
        <v>62</v>
      </c>
      <c r="AF65">
        <v>31</v>
      </c>
      <c r="AG65">
        <v>33.340000000000003</v>
      </c>
      <c r="AH65">
        <v>75</v>
      </c>
      <c r="AI65">
        <v>75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4">
        <v>262.08</v>
      </c>
      <c r="C66" s="34">
        <v>87.07</v>
      </c>
      <c r="D66" s="93">
        <f t="shared" si="0"/>
        <v>95.5</v>
      </c>
      <c r="E66" s="34">
        <v>7.66</v>
      </c>
      <c r="F66" s="34"/>
      <c r="G66" s="34"/>
      <c r="H66" s="34"/>
      <c r="I66" s="34"/>
      <c r="J66" s="37">
        <v>9.65</v>
      </c>
      <c r="K66" s="37">
        <v>9.65</v>
      </c>
      <c r="L66" s="37">
        <v>9.8800000000000008</v>
      </c>
      <c r="M66">
        <v>57.89</v>
      </c>
      <c r="N66">
        <v>272.94</v>
      </c>
      <c r="O66">
        <v>100.56</v>
      </c>
      <c r="P66">
        <v>9.16</v>
      </c>
      <c r="Q66">
        <v>22.41</v>
      </c>
      <c r="R66" s="93">
        <v>31.84</v>
      </c>
      <c r="S66" s="93">
        <v>31.83</v>
      </c>
      <c r="T66" s="93">
        <v>31.83</v>
      </c>
      <c r="U66">
        <v>9.98</v>
      </c>
      <c r="V66">
        <v>71.469919000000004</v>
      </c>
      <c r="W66">
        <v>10.58</v>
      </c>
      <c r="X66">
        <v>100</v>
      </c>
      <c r="Y66">
        <v>33.340000000000003</v>
      </c>
      <c r="Z66">
        <v>33.33</v>
      </c>
      <c r="AA66">
        <v>181.17</v>
      </c>
      <c r="AB66">
        <v>36.229999999999997</v>
      </c>
      <c r="AC66">
        <v>69.150000000000006</v>
      </c>
      <c r="AD66">
        <v>32.43</v>
      </c>
      <c r="AE66">
        <v>57</v>
      </c>
      <c r="AF66">
        <v>29</v>
      </c>
      <c r="AG66">
        <v>33.340000000000003</v>
      </c>
      <c r="AH66">
        <v>75</v>
      </c>
      <c r="AI66">
        <v>75</v>
      </c>
      <c r="AJ66">
        <v>31.29</v>
      </c>
      <c r="AK66">
        <v>123</v>
      </c>
      <c r="AL66">
        <v>52</v>
      </c>
    </row>
    <row r="67" spans="1:38">
      <c r="A67" t="s">
        <v>109</v>
      </c>
      <c r="B67" s="34">
        <v>262.08</v>
      </c>
      <c r="C67" s="34">
        <v>87.07</v>
      </c>
      <c r="D67" s="93">
        <f t="shared" si="0"/>
        <v>96</v>
      </c>
      <c r="E67" s="34">
        <v>7.66</v>
      </c>
      <c r="F67" s="34"/>
      <c r="G67" s="34"/>
      <c r="H67" s="34"/>
      <c r="I67" s="34"/>
      <c r="J67" s="37">
        <v>8.69</v>
      </c>
      <c r="K67" s="37">
        <v>8.69</v>
      </c>
      <c r="L67" s="37">
        <v>8.91</v>
      </c>
      <c r="M67">
        <v>57.89</v>
      </c>
      <c r="N67">
        <v>272.94</v>
      </c>
      <c r="O67">
        <v>100.56</v>
      </c>
      <c r="P67">
        <v>9.6199999999999992</v>
      </c>
      <c r="Q67">
        <v>28.81</v>
      </c>
      <c r="R67" s="93">
        <v>32</v>
      </c>
      <c r="S67" s="93">
        <v>32</v>
      </c>
      <c r="T67" s="93">
        <v>32</v>
      </c>
      <c r="U67">
        <v>10.37</v>
      </c>
      <c r="V67">
        <v>64.245909999999995</v>
      </c>
      <c r="W67">
        <v>11.14</v>
      </c>
      <c r="X67">
        <v>100</v>
      </c>
      <c r="Y67">
        <v>33.340000000000003</v>
      </c>
      <c r="Z67">
        <v>33.33</v>
      </c>
      <c r="AA67">
        <v>166.77</v>
      </c>
      <c r="AB67">
        <v>33.35</v>
      </c>
      <c r="AC67">
        <v>63.23</v>
      </c>
      <c r="AD67">
        <v>30.25</v>
      </c>
      <c r="AE67">
        <v>51</v>
      </c>
      <c r="AF67">
        <v>26</v>
      </c>
      <c r="AG67">
        <v>33.340000000000003</v>
      </c>
      <c r="AH67">
        <v>75</v>
      </c>
      <c r="AI67">
        <v>75</v>
      </c>
      <c r="AJ67">
        <v>31.29</v>
      </c>
      <c r="AK67">
        <v>111</v>
      </c>
      <c r="AL67">
        <v>47</v>
      </c>
    </row>
    <row r="68" spans="1:38">
      <c r="A68" t="s">
        <v>110</v>
      </c>
      <c r="B68" s="34">
        <v>262.08</v>
      </c>
      <c r="C68" s="34">
        <v>87.07</v>
      </c>
      <c r="D68" s="93">
        <f t="shared" ref="D68:D98" si="1">R68+S68+T68</f>
        <v>97</v>
      </c>
      <c r="E68" s="34">
        <v>7.66</v>
      </c>
      <c r="F68" s="34"/>
      <c r="G68" s="34"/>
      <c r="H68" s="34"/>
      <c r="I68" s="34"/>
      <c r="J68" s="37">
        <v>7.92</v>
      </c>
      <c r="K68" s="37">
        <v>7.92</v>
      </c>
      <c r="L68" s="37">
        <v>8.1199999999999992</v>
      </c>
      <c r="M68">
        <v>57.89</v>
      </c>
      <c r="N68">
        <v>272.94</v>
      </c>
      <c r="O68">
        <v>100.56</v>
      </c>
      <c r="P68">
        <v>9.6199999999999992</v>
      </c>
      <c r="Q68">
        <v>29.62</v>
      </c>
      <c r="R68" s="93">
        <v>32.340000000000003</v>
      </c>
      <c r="S68" s="93">
        <v>32.33</v>
      </c>
      <c r="T68" s="93">
        <v>32.33</v>
      </c>
      <c r="U68">
        <v>10.37</v>
      </c>
      <c r="V68">
        <v>56.505203999999999</v>
      </c>
      <c r="W68">
        <v>11.14</v>
      </c>
      <c r="X68">
        <v>100</v>
      </c>
      <c r="Y68">
        <v>33.340000000000003</v>
      </c>
      <c r="Z68">
        <v>33.33</v>
      </c>
      <c r="AA68">
        <v>152.01</v>
      </c>
      <c r="AB68">
        <v>30.4</v>
      </c>
      <c r="AC68">
        <v>57.01</v>
      </c>
      <c r="AD68">
        <v>26.71</v>
      </c>
      <c r="AE68">
        <v>45</v>
      </c>
      <c r="AF68">
        <v>22</v>
      </c>
      <c r="AG68">
        <v>33.340000000000003</v>
      </c>
      <c r="AH68">
        <v>75</v>
      </c>
      <c r="AI68">
        <v>75</v>
      </c>
      <c r="AJ68">
        <v>31.29</v>
      </c>
      <c r="AK68">
        <v>97</v>
      </c>
      <c r="AL68">
        <v>41</v>
      </c>
    </row>
    <row r="69" spans="1:38">
      <c r="A69" t="s">
        <v>111</v>
      </c>
      <c r="B69" s="34">
        <v>262.08</v>
      </c>
      <c r="C69" s="34">
        <v>87.07</v>
      </c>
      <c r="D69" s="93">
        <f t="shared" si="1"/>
        <v>97</v>
      </c>
      <c r="E69" s="34">
        <v>7.66</v>
      </c>
      <c r="F69" s="34"/>
      <c r="G69" s="34"/>
      <c r="H69" s="34"/>
      <c r="I69" s="34"/>
      <c r="J69" s="37">
        <v>6.94</v>
      </c>
      <c r="K69" s="37">
        <v>6.94</v>
      </c>
      <c r="L69" s="37">
        <v>7.11</v>
      </c>
      <c r="M69">
        <v>57.89</v>
      </c>
      <c r="N69">
        <v>272.94</v>
      </c>
      <c r="O69">
        <v>100.56</v>
      </c>
      <c r="P69">
        <v>9.6199999999999992</v>
      </c>
      <c r="Q69">
        <v>31.22</v>
      </c>
      <c r="R69" s="93">
        <v>32.340000000000003</v>
      </c>
      <c r="S69" s="93">
        <v>32.33</v>
      </c>
      <c r="T69" s="93">
        <v>32.33</v>
      </c>
      <c r="U69">
        <v>10.37</v>
      </c>
      <c r="V69">
        <v>49.203203000000002</v>
      </c>
      <c r="W69">
        <v>11.14</v>
      </c>
      <c r="X69">
        <v>97.5</v>
      </c>
      <c r="Y69">
        <v>32.5</v>
      </c>
      <c r="Z69">
        <v>32.5</v>
      </c>
      <c r="AA69">
        <v>136.72999999999999</v>
      </c>
      <c r="AB69">
        <v>27.35</v>
      </c>
      <c r="AC69">
        <v>50.49</v>
      </c>
      <c r="AD69">
        <v>22.93</v>
      </c>
      <c r="AE69">
        <v>39</v>
      </c>
      <c r="AF69">
        <v>20</v>
      </c>
      <c r="AG69">
        <v>30.66</v>
      </c>
      <c r="AH69">
        <v>73</v>
      </c>
      <c r="AI69">
        <v>73</v>
      </c>
      <c r="AJ69">
        <v>31.29</v>
      </c>
      <c r="AK69">
        <v>84</v>
      </c>
      <c r="AL69">
        <v>36</v>
      </c>
    </row>
    <row r="70" spans="1:38">
      <c r="A70" t="s">
        <v>112</v>
      </c>
      <c r="B70" s="34">
        <v>262.08</v>
      </c>
      <c r="C70" s="34">
        <v>87.07</v>
      </c>
      <c r="D70" s="93">
        <f t="shared" si="1"/>
        <v>97</v>
      </c>
      <c r="E70" s="34">
        <v>7.66</v>
      </c>
      <c r="F70" s="34"/>
      <c r="G70" s="34"/>
      <c r="H70" s="34"/>
      <c r="I70" s="34"/>
      <c r="J70" s="37">
        <v>5.91</v>
      </c>
      <c r="K70" s="37">
        <v>5.91</v>
      </c>
      <c r="L70" s="37">
        <v>6.06</v>
      </c>
      <c r="M70">
        <v>57.89</v>
      </c>
      <c r="N70">
        <v>272.94</v>
      </c>
      <c r="O70">
        <v>100.56</v>
      </c>
      <c r="P70">
        <v>9.6199999999999992</v>
      </c>
      <c r="Q70">
        <v>31.82</v>
      </c>
      <c r="R70" s="93">
        <v>32.5</v>
      </c>
      <c r="S70" s="93">
        <v>32</v>
      </c>
      <c r="T70" s="93">
        <v>32.5</v>
      </c>
      <c r="U70">
        <v>10.37</v>
      </c>
      <c r="V70">
        <v>41.813460999999997</v>
      </c>
      <c r="W70">
        <v>11.14</v>
      </c>
      <c r="X70">
        <v>97</v>
      </c>
      <c r="Y70">
        <v>32.340000000000003</v>
      </c>
      <c r="Z70">
        <v>32.33</v>
      </c>
      <c r="AA70">
        <v>120.59</v>
      </c>
      <c r="AB70">
        <v>24.12</v>
      </c>
      <c r="AC70">
        <v>43.21</v>
      </c>
      <c r="AD70">
        <v>20.18</v>
      </c>
      <c r="AE70">
        <v>32</v>
      </c>
      <c r="AF70">
        <v>16</v>
      </c>
      <c r="AG70">
        <v>30.34</v>
      </c>
      <c r="AH70">
        <v>71.33</v>
      </c>
      <c r="AI70">
        <v>71.33</v>
      </c>
      <c r="AJ70">
        <v>31.29</v>
      </c>
      <c r="AK70">
        <v>74</v>
      </c>
      <c r="AL70">
        <v>31</v>
      </c>
    </row>
    <row r="71" spans="1:38">
      <c r="A71" t="s">
        <v>113</v>
      </c>
      <c r="B71" s="34">
        <v>262.08</v>
      </c>
      <c r="C71" s="34">
        <v>87.07</v>
      </c>
      <c r="D71" s="93">
        <f t="shared" si="1"/>
        <v>73.41</v>
      </c>
      <c r="E71" s="34">
        <v>7.66</v>
      </c>
      <c r="F71" s="34"/>
      <c r="G71" s="34"/>
      <c r="H71" s="34"/>
      <c r="I71" s="34"/>
      <c r="J71" s="37">
        <v>4.66</v>
      </c>
      <c r="K71" s="37">
        <v>4.66</v>
      </c>
      <c r="L71" s="37">
        <v>4.78</v>
      </c>
      <c r="M71">
        <v>57.89</v>
      </c>
      <c r="N71">
        <v>272.94</v>
      </c>
      <c r="O71">
        <v>100.56</v>
      </c>
      <c r="P71">
        <v>10.48</v>
      </c>
      <c r="Q71">
        <v>32.22</v>
      </c>
      <c r="R71" s="93">
        <v>33</v>
      </c>
      <c r="S71" s="93">
        <v>20</v>
      </c>
      <c r="T71" s="93">
        <v>20.41</v>
      </c>
      <c r="U71">
        <v>10.75</v>
      </c>
      <c r="V71">
        <v>34.638196999999998</v>
      </c>
      <c r="W71">
        <v>11.7</v>
      </c>
      <c r="X71">
        <v>96.5</v>
      </c>
      <c r="Y71">
        <v>32.159999999999997</v>
      </c>
      <c r="Z71">
        <v>32.17</v>
      </c>
      <c r="AA71">
        <v>103.63</v>
      </c>
      <c r="AB71">
        <v>20.73</v>
      </c>
      <c r="AC71">
        <v>35.840000000000003</v>
      </c>
      <c r="AD71">
        <v>16.850000000000001</v>
      </c>
      <c r="AE71">
        <v>27</v>
      </c>
      <c r="AF71">
        <v>13</v>
      </c>
      <c r="AG71">
        <v>30</v>
      </c>
      <c r="AH71">
        <v>71</v>
      </c>
      <c r="AI71">
        <v>71</v>
      </c>
      <c r="AJ71">
        <v>31.29</v>
      </c>
      <c r="AK71">
        <v>60</v>
      </c>
      <c r="AL71">
        <v>25</v>
      </c>
    </row>
    <row r="72" spans="1:38">
      <c r="A72" t="s">
        <v>114</v>
      </c>
      <c r="B72" s="34">
        <v>262.08</v>
      </c>
      <c r="C72" s="34">
        <v>87.07</v>
      </c>
      <c r="D72" s="93">
        <f t="shared" si="1"/>
        <v>53.44</v>
      </c>
      <c r="E72" s="34">
        <v>7.66</v>
      </c>
      <c r="F72" s="34"/>
      <c r="G72" s="34"/>
      <c r="H72" s="34"/>
      <c r="I72" s="34"/>
      <c r="J72" s="37">
        <v>3.75</v>
      </c>
      <c r="K72" s="37">
        <v>3.75</v>
      </c>
      <c r="L72" s="37">
        <v>3.84</v>
      </c>
      <c r="M72">
        <v>57.89</v>
      </c>
      <c r="N72">
        <v>272.94</v>
      </c>
      <c r="O72">
        <v>100.56</v>
      </c>
      <c r="P72">
        <v>10.48</v>
      </c>
      <c r="Q72">
        <v>33.020000000000003</v>
      </c>
      <c r="R72" s="93">
        <v>33</v>
      </c>
      <c r="S72" s="93">
        <v>10</v>
      </c>
      <c r="T72" s="93">
        <v>10.44</v>
      </c>
      <c r="U72">
        <v>10.75</v>
      </c>
      <c r="V72">
        <v>27.735904999999999</v>
      </c>
      <c r="W72">
        <v>11.7</v>
      </c>
      <c r="X72">
        <v>96</v>
      </c>
      <c r="Y72">
        <v>32</v>
      </c>
      <c r="Z72">
        <v>32</v>
      </c>
      <c r="AA72">
        <v>86.71</v>
      </c>
      <c r="AB72">
        <v>17.34</v>
      </c>
      <c r="AC72">
        <v>29.07</v>
      </c>
      <c r="AD72">
        <v>13</v>
      </c>
      <c r="AE72">
        <v>20</v>
      </c>
      <c r="AF72">
        <v>10</v>
      </c>
      <c r="AG72">
        <v>30</v>
      </c>
      <c r="AH72">
        <v>70.67</v>
      </c>
      <c r="AI72">
        <v>70.67</v>
      </c>
      <c r="AJ72">
        <v>31.29</v>
      </c>
      <c r="AK72">
        <v>46</v>
      </c>
      <c r="AL72">
        <v>19</v>
      </c>
    </row>
    <row r="73" spans="1:38">
      <c r="A73" t="s">
        <v>115</v>
      </c>
      <c r="B73" s="34">
        <v>262.08</v>
      </c>
      <c r="C73" s="34">
        <v>87.07</v>
      </c>
      <c r="D73" s="93">
        <f t="shared" si="1"/>
        <v>35.21</v>
      </c>
      <c r="E73" s="34">
        <v>7.66</v>
      </c>
      <c r="F73" s="34"/>
      <c r="G73" s="34"/>
      <c r="H73" s="34"/>
      <c r="I73" s="34"/>
      <c r="J73" s="37">
        <v>2.85</v>
      </c>
      <c r="K73" s="37">
        <v>2.85</v>
      </c>
      <c r="L73" s="37">
        <v>2.91</v>
      </c>
      <c r="M73">
        <v>57.89</v>
      </c>
      <c r="N73">
        <v>272.94</v>
      </c>
      <c r="O73">
        <v>100.56</v>
      </c>
      <c r="P73">
        <v>10.48</v>
      </c>
      <c r="Q73">
        <v>32.619999999999997</v>
      </c>
      <c r="R73" s="93">
        <v>26.33</v>
      </c>
      <c r="S73" s="93">
        <v>3</v>
      </c>
      <c r="T73" s="93">
        <v>5.88</v>
      </c>
      <c r="U73">
        <v>10.75</v>
      </c>
      <c r="V73">
        <v>20.862860000000001</v>
      </c>
      <c r="W73">
        <v>11.7</v>
      </c>
      <c r="X73">
        <v>95.5</v>
      </c>
      <c r="Y73">
        <v>31.84</v>
      </c>
      <c r="Z73">
        <v>31.83</v>
      </c>
      <c r="AA73">
        <v>70.489999999999995</v>
      </c>
      <c r="AB73">
        <v>14.1</v>
      </c>
      <c r="AC73">
        <v>22.31</v>
      </c>
      <c r="AD73">
        <v>10</v>
      </c>
      <c r="AE73">
        <v>15</v>
      </c>
      <c r="AF73">
        <v>7</v>
      </c>
      <c r="AG73">
        <v>29.66</v>
      </c>
      <c r="AH73">
        <v>62.67</v>
      </c>
      <c r="AI73">
        <v>62.67</v>
      </c>
      <c r="AJ73">
        <v>31.29</v>
      </c>
      <c r="AK73">
        <v>35</v>
      </c>
      <c r="AL73">
        <v>15</v>
      </c>
    </row>
    <row r="74" spans="1:38">
      <c r="A74" t="s">
        <v>116</v>
      </c>
      <c r="B74" s="34">
        <v>262.08</v>
      </c>
      <c r="C74" s="34">
        <v>87.07</v>
      </c>
      <c r="D74" s="93">
        <f t="shared" si="1"/>
        <v>17.489999999999998</v>
      </c>
      <c r="E74" s="34">
        <v>7.66</v>
      </c>
      <c r="F74" s="34"/>
      <c r="G74" s="34"/>
      <c r="H74" s="34"/>
      <c r="I74" s="34"/>
      <c r="J74" s="37">
        <v>2.06</v>
      </c>
      <c r="K74" s="37">
        <v>2.06</v>
      </c>
      <c r="L74" s="37">
        <v>2.12</v>
      </c>
      <c r="M74">
        <v>57.89</v>
      </c>
      <c r="N74">
        <v>272.94</v>
      </c>
      <c r="O74">
        <v>100.56</v>
      </c>
      <c r="P74">
        <v>10.48</v>
      </c>
      <c r="Q74">
        <v>32.020000000000003</v>
      </c>
      <c r="R74" s="93">
        <v>15.34</v>
      </c>
      <c r="S74" s="93">
        <v>0</v>
      </c>
      <c r="T74" s="93">
        <v>2.15</v>
      </c>
      <c r="U74">
        <v>10.75</v>
      </c>
      <c r="V74">
        <v>14.399273000000001</v>
      </c>
      <c r="W74">
        <v>11.7</v>
      </c>
      <c r="X74">
        <v>94.5</v>
      </c>
      <c r="Y74">
        <v>31.5</v>
      </c>
      <c r="Z74">
        <v>31.5</v>
      </c>
      <c r="AA74">
        <v>55.42</v>
      </c>
      <c r="AB74">
        <v>11.08</v>
      </c>
      <c r="AC74">
        <v>15.78</v>
      </c>
      <c r="AD74">
        <v>7</v>
      </c>
      <c r="AE74">
        <v>11</v>
      </c>
      <c r="AF74">
        <v>6</v>
      </c>
      <c r="AG74">
        <v>29.34</v>
      </c>
      <c r="AH74">
        <v>62</v>
      </c>
      <c r="AI74">
        <v>62</v>
      </c>
      <c r="AJ74">
        <v>31.29</v>
      </c>
      <c r="AK74">
        <v>21</v>
      </c>
      <c r="AL74">
        <v>9</v>
      </c>
    </row>
    <row r="75" spans="1:38">
      <c r="A75" t="s">
        <v>117</v>
      </c>
      <c r="B75" s="34">
        <v>262.08</v>
      </c>
      <c r="C75" s="34">
        <v>87.07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1.38</v>
      </c>
      <c r="K75" s="37">
        <v>1.38</v>
      </c>
      <c r="L75" s="37">
        <v>1.4</v>
      </c>
      <c r="M75">
        <v>57.89</v>
      </c>
      <c r="N75">
        <v>272.94</v>
      </c>
      <c r="O75">
        <v>100.56</v>
      </c>
      <c r="P75">
        <v>10.48</v>
      </c>
      <c r="Q75">
        <v>14</v>
      </c>
      <c r="R75" s="93">
        <v>0</v>
      </c>
      <c r="S75" s="93">
        <v>0</v>
      </c>
      <c r="T75" s="93">
        <v>0</v>
      </c>
      <c r="U75">
        <v>10.75</v>
      </c>
      <c r="V75">
        <v>8.9008369999999992</v>
      </c>
      <c r="W75">
        <v>11.7</v>
      </c>
      <c r="X75">
        <v>82.5</v>
      </c>
      <c r="Y75">
        <v>27.5</v>
      </c>
      <c r="Z75">
        <v>27.5</v>
      </c>
      <c r="AA75">
        <v>41.87</v>
      </c>
      <c r="AB75">
        <v>8.3699999999999992</v>
      </c>
      <c r="AC75">
        <v>9.9700000000000006</v>
      </c>
      <c r="AD75">
        <v>4</v>
      </c>
      <c r="AE75">
        <v>8</v>
      </c>
      <c r="AF75">
        <v>4</v>
      </c>
      <c r="AG75">
        <v>22.66</v>
      </c>
      <c r="AH75">
        <v>61.67</v>
      </c>
      <c r="AI75">
        <v>61.67</v>
      </c>
      <c r="AJ75">
        <v>30.28</v>
      </c>
      <c r="AK75">
        <v>11</v>
      </c>
      <c r="AL75">
        <v>4</v>
      </c>
    </row>
    <row r="76" spans="1:38">
      <c r="A76" t="s">
        <v>118</v>
      </c>
      <c r="B76" s="34">
        <v>262.08</v>
      </c>
      <c r="C76" s="34">
        <v>87.07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0.84</v>
      </c>
      <c r="K76" s="37">
        <v>0.84</v>
      </c>
      <c r="L76" s="37">
        <v>0.86</v>
      </c>
      <c r="M76">
        <v>57.89</v>
      </c>
      <c r="N76">
        <v>272.94</v>
      </c>
      <c r="O76">
        <v>100.56</v>
      </c>
      <c r="P76">
        <v>10.48</v>
      </c>
      <c r="Q76">
        <v>14.6</v>
      </c>
      <c r="R76" s="93">
        <v>0</v>
      </c>
      <c r="S76" s="93">
        <v>0</v>
      </c>
      <c r="T76" s="93">
        <v>0</v>
      </c>
      <c r="U76">
        <v>10.75</v>
      </c>
      <c r="V76">
        <v>4.6502730000000003</v>
      </c>
      <c r="W76">
        <v>11.7</v>
      </c>
      <c r="X76">
        <v>80</v>
      </c>
      <c r="Y76">
        <v>26.66</v>
      </c>
      <c r="Z76">
        <v>26.67</v>
      </c>
      <c r="AA76">
        <v>30.15</v>
      </c>
      <c r="AB76">
        <v>6.03</v>
      </c>
      <c r="AC76">
        <v>5.39</v>
      </c>
      <c r="AD76">
        <v>2</v>
      </c>
      <c r="AE76">
        <v>5</v>
      </c>
      <c r="AF76">
        <v>2</v>
      </c>
      <c r="AG76">
        <v>21.66</v>
      </c>
      <c r="AH76">
        <v>60.67</v>
      </c>
      <c r="AI76">
        <v>60.67</v>
      </c>
      <c r="AJ76">
        <v>29.27</v>
      </c>
      <c r="AK76">
        <v>6</v>
      </c>
      <c r="AL76">
        <v>2</v>
      </c>
    </row>
    <row r="77" spans="1:38">
      <c r="A77" t="s">
        <v>119</v>
      </c>
      <c r="B77" s="34">
        <v>262.08</v>
      </c>
      <c r="C77" s="34">
        <v>87.07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0.4</v>
      </c>
      <c r="K77" s="37">
        <v>0.4</v>
      </c>
      <c r="L77" s="37">
        <v>0.41</v>
      </c>
      <c r="M77">
        <v>57.89</v>
      </c>
      <c r="N77">
        <v>272.94</v>
      </c>
      <c r="O77">
        <v>100.56</v>
      </c>
      <c r="P77">
        <v>10.48</v>
      </c>
      <c r="Q77">
        <v>15.2</v>
      </c>
      <c r="R77" s="93">
        <v>0</v>
      </c>
      <c r="S77" s="93">
        <v>0</v>
      </c>
      <c r="T77" s="93">
        <v>0</v>
      </c>
      <c r="U77">
        <v>10.75</v>
      </c>
      <c r="V77">
        <v>1.647581</v>
      </c>
      <c r="W77">
        <v>11.7</v>
      </c>
      <c r="X77">
        <v>79</v>
      </c>
      <c r="Y77">
        <v>26.34</v>
      </c>
      <c r="Z77">
        <v>26.33</v>
      </c>
      <c r="AA77">
        <v>20.6</v>
      </c>
      <c r="AB77">
        <v>4.12</v>
      </c>
      <c r="AC77">
        <v>2.34</v>
      </c>
      <c r="AD77">
        <v>1</v>
      </c>
      <c r="AE77">
        <v>1</v>
      </c>
      <c r="AF77">
        <v>0</v>
      </c>
      <c r="AG77">
        <v>20.66</v>
      </c>
      <c r="AH77">
        <v>60</v>
      </c>
      <c r="AI77">
        <v>60</v>
      </c>
      <c r="AJ77">
        <v>29.78</v>
      </c>
      <c r="AK77">
        <v>2</v>
      </c>
      <c r="AL77">
        <v>1</v>
      </c>
    </row>
    <row r="78" spans="1:38">
      <c r="A78" t="s">
        <v>120</v>
      </c>
      <c r="B78" s="34">
        <v>262.08</v>
      </c>
      <c r="C78" s="34">
        <v>87.07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0.13</v>
      </c>
      <c r="K78" s="37">
        <v>0.13</v>
      </c>
      <c r="L78" s="37">
        <v>0.13</v>
      </c>
      <c r="M78">
        <v>57.89</v>
      </c>
      <c r="N78">
        <v>272.94</v>
      </c>
      <c r="O78">
        <v>100.56</v>
      </c>
      <c r="P78">
        <v>10.48</v>
      </c>
      <c r="Q78">
        <v>15.2</v>
      </c>
      <c r="R78" s="93">
        <v>0</v>
      </c>
      <c r="S78" s="93">
        <v>0</v>
      </c>
      <c r="T78" s="93">
        <v>0</v>
      </c>
      <c r="U78">
        <v>10.75</v>
      </c>
      <c r="V78">
        <v>8.7741E-2</v>
      </c>
      <c r="W78">
        <v>11.7</v>
      </c>
      <c r="X78">
        <v>77.5</v>
      </c>
      <c r="Y78">
        <v>25.84</v>
      </c>
      <c r="Z78">
        <v>25.83</v>
      </c>
      <c r="AA78">
        <v>12.79</v>
      </c>
      <c r="AB78">
        <v>2.56</v>
      </c>
      <c r="AC78">
        <v>0</v>
      </c>
      <c r="AD78">
        <v>0.5</v>
      </c>
      <c r="AE78">
        <v>0</v>
      </c>
      <c r="AF78">
        <v>0</v>
      </c>
      <c r="AG78">
        <v>20</v>
      </c>
      <c r="AH78">
        <v>59</v>
      </c>
      <c r="AI78">
        <v>59</v>
      </c>
      <c r="AJ78">
        <v>29.78</v>
      </c>
      <c r="AK78">
        <v>1</v>
      </c>
      <c r="AL78">
        <v>0</v>
      </c>
    </row>
    <row r="79" spans="1:38">
      <c r="A79" t="s">
        <v>121</v>
      </c>
      <c r="B79" s="34">
        <v>262.08</v>
      </c>
      <c r="C79" s="34">
        <v>87.07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57.89</v>
      </c>
      <c r="N79">
        <v>272.94</v>
      </c>
      <c r="O79">
        <v>100.56</v>
      </c>
      <c r="P79">
        <v>10.48</v>
      </c>
      <c r="Q79">
        <v>11.01</v>
      </c>
      <c r="R79" s="93">
        <v>0</v>
      </c>
      <c r="S79" s="93">
        <v>0</v>
      </c>
      <c r="T79" s="93">
        <v>0</v>
      </c>
      <c r="U79">
        <v>10.75</v>
      </c>
      <c r="V79">
        <v>0</v>
      </c>
      <c r="W79">
        <v>11.7</v>
      </c>
      <c r="X79">
        <v>83</v>
      </c>
      <c r="Y79">
        <v>27.66</v>
      </c>
      <c r="Z79">
        <v>27.67</v>
      </c>
      <c r="AA79">
        <v>3.17</v>
      </c>
      <c r="AB79">
        <v>0.63</v>
      </c>
      <c r="AC79">
        <v>0</v>
      </c>
      <c r="AD79">
        <v>0</v>
      </c>
      <c r="AE79">
        <v>0</v>
      </c>
      <c r="AF79">
        <v>0</v>
      </c>
      <c r="AG79">
        <v>25</v>
      </c>
      <c r="AH79">
        <v>68.33</v>
      </c>
      <c r="AI79">
        <v>68.33</v>
      </c>
      <c r="AJ79">
        <v>29.78</v>
      </c>
      <c r="AK79">
        <v>1</v>
      </c>
      <c r="AL79">
        <v>0</v>
      </c>
    </row>
    <row r="80" spans="1:38">
      <c r="A80" t="s">
        <v>122</v>
      </c>
      <c r="B80" s="34">
        <v>262.08</v>
      </c>
      <c r="C80" s="34">
        <v>87.07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57.89</v>
      </c>
      <c r="N80">
        <v>272.94</v>
      </c>
      <c r="O80">
        <v>100.56</v>
      </c>
      <c r="P80">
        <v>10.48</v>
      </c>
      <c r="Q80">
        <v>10.61</v>
      </c>
      <c r="R80" s="93">
        <v>0</v>
      </c>
      <c r="S80" s="93">
        <v>0</v>
      </c>
      <c r="T80" s="93">
        <v>0</v>
      </c>
      <c r="U80">
        <v>10.75</v>
      </c>
      <c r="V80">
        <v>0</v>
      </c>
      <c r="W80">
        <v>11.7</v>
      </c>
      <c r="X80">
        <v>83</v>
      </c>
      <c r="Y80">
        <v>27.66</v>
      </c>
      <c r="Z80">
        <v>27.67</v>
      </c>
      <c r="AA80">
        <v>0.57999999999999996</v>
      </c>
      <c r="AB80">
        <v>0.12</v>
      </c>
      <c r="AC80">
        <v>0</v>
      </c>
      <c r="AD80">
        <v>0</v>
      </c>
      <c r="AE80">
        <v>0</v>
      </c>
      <c r="AF80">
        <v>0</v>
      </c>
      <c r="AG80">
        <v>24.66</v>
      </c>
      <c r="AH80">
        <v>68.33</v>
      </c>
      <c r="AI80">
        <v>68.33</v>
      </c>
      <c r="AJ80">
        <v>29.78</v>
      </c>
      <c r="AK80">
        <v>0</v>
      </c>
      <c r="AL80">
        <v>0</v>
      </c>
    </row>
    <row r="81" spans="1:38">
      <c r="A81" t="s">
        <v>123</v>
      </c>
      <c r="B81" s="34">
        <v>262.08</v>
      </c>
      <c r="C81" s="34">
        <v>87.07</v>
      </c>
      <c r="D81" s="93">
        <f t="shared" si="1"/>
        <v>0</v>
      </c>
      <c r="E81" s="34">
        <v>7.66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57.89</v>
      </c>
      <c r="N81">
        <v>272.94</v>
      </c>
      <c r="O81">
        <v>100.56</v>
      </c>
      <c r="P81">
        <v>10.48</v>
      </c>
      <c r="Q81">
        <v>10.210000000000001</v>
      </c>
      <c r="R81" s="93">
        <v>0</v>
      </c>
      <c r="S81" s="93">
        <v>0</v>
      </c>
      <c r="T81" s="93">
        <v>0</v>
      </c>
      <c r="U81">
        <v>10.75</v>
      </c>
      <c r="V81">
        <v>0</v>
      </c>
      <c r="W81">
        <v>11.7</v>
      </c>
      <c r="X81">
        <v>82.5</v>
      </c>
      <c r="Y81">
        <v>27.5</v>
      </c>
      <c r="Z81">
        <v>27.5</v>
      </c>
      <c r="AA81">
        <v>0.04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24.34</v>
      </c>
      <c r="AH81">
        <v>68</v>
      </c>
      <c r="AI81">
        <v>68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262.08</v>
      </c>
      <c r="C82" s="34">
        <v>87.07</v>
      </c>
      <c r="D82" s="93">
        <f t="shared" si="1"/>
        <v>0</v>
      </c>
      <c r="E82" s="34">
        <v>7.66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57.89</v>
      </c>
      <c r="N82">
        <v>272.94</v>
      </c>
      <c r="O82">
        <v>100.56</v>
      </c>
      <c r="P82">
        <v>10.48</v>
      </c>
      <c r="Q82">
        <v>9.61</v>
      </c>
      <c r="R82" s="93">
        <v>0</v>
      </c>
      <c r="S82" s="93">
        <v>0</v>
      </c>
      <c r="T82" s="93">
        <v>0</v>
      </c>
      <c r="U82">
        <v>10.75</v>
      </c>
      <c r="V82">
        <v>0</v>
      </c>
      <c r="W82">
        <v>11.7</v>
      </c>
      <c r="X82">
        <v>82</v>
      </c>
      <c r="Y82">
        <v>27.34</v>
      </c>
      <c r="Z82">
        <v>27.33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</v>
      </c>
      <c r="AH82">
        <v>67.67</v>
      </c>
      <c r="AI82">
        <v>67.67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262.08</v>
      </c>
      <c r="C83" s="34">
        <v>87.07</v>
      </c>
      <c r="D83" s="93">
        <f t="shared" si="1"/>
        <v>0</v>
      </c>
      <c r="E83" s="34">
        <v>7.66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57.89</v>
      </c>
      <c r="N83">
        <v>272.94</v>
      </c>
      <c r="O83">
        <v>100.56</v>
      </c>
      <c r="P83">
        <v>10.48</v>
      </c>
      <c r="Q83">
        <v>7.21</v>
      </c>
      <c r="R83" s="93">
        <v>0</v>
      </c>
      <c r="S83" s="93">
        <v>0</v>
      </c>
      <c r="T83" s="93">
        <v>0</v>
      </c>
      <c r="U83">
        <v>10.75</v>
      </c>
      <c r="V83">
        <v>0</v>
      </c>
      <c r="W83">
        <v>11.7</v>
      </c>
      <c r="X83">
        <v>81</v>
      </c>
      <c r="Y83">
        <v>27</v>
      </c>
      <c r="Z83">
        <v>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</v>
      </c>
      <c r="AH83">
        <v>69.33</v>
      </c>
      <c r="AI83">
        <v>69.33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262.08</v>
      </c>
      <c r="C84" s="34">
        <v>87.07</v>
      </c>
      <c r="D84" s="93">
        <f t="shared" si="1"/>
        <v>0</v>
      </c>
      <c r="E84" s="34">
        <v>7.66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57.89</v>
      </c>
      <c r="N84">
        <v>272.94</v>
      </c>
      <c r="O84">
        <v>100.56</v>
      </c>
      <c r="P84">
        <v>10.48</v>
      </c>
      <c r="Q84">
        <v>7.21</v>
      </c>
      <c r="R84" s="93">
        <v>0</v>
      </c>
      <c r="S84" s="93">
        <v>0</v>
      </c>
      <c r="T84" s="93">
        <v>0</v>
      </c>
      <c r="U84">
        <v>10.75</v>
      </c>
      <c r="V84">
        <v>0</v>
      </c>
      <c r="W84">
        <v>11.7</v>
      </c>
      <c r="X84">
        <v>80</v>
      </c>
      <c r="Y84">
        <v>26.66</v>
      </c>
      <c r="Z84">
        <v>26.67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25.66</v>
      </c>
      <c r="AH84">
        <v>69.33</v>
      </c>
      <c r="AI84">
        <v>69.33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262.08</v>
      </c>
      <c r="C85" s="34">
        <v>87.07</v>
      </c>
      <c r="D85" s="93">
        <f t="shared" si="1"/>
        <v>0</v>
      </c>
      <c r="E85" s="34">
        <v>7.66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57.89</v>
      </c>
      <c r="N85">
        <v>272.94</v>
      </c>
      <c r="O85">
        <v>100.56</v>
      </c>
      <c r="P85">
        <v>10.48</v>
      </c>
      <c r="Q85">
        <v>7.21</v>
      </c>
      <c r="R85" s="93">
        <v>0</v>
      </c>
      <c r="S85" s="93">
        <v>0</v>
      </c>
      <c r="T85" s="93">
        <v>0</v>
      </c>
      <c r="U85">
        <v>10.75</v>
      </c>
      <c r="V85">
        <v>0</v>
      </c>
      <c r="W85">
        <v>11.7</v>
      </c>
      <c r="X85">
        <v>87.5</v>
      </c>
      <c r="Y85">
        <v>29.16</v>
      </c>
      <c r="Z85">
        <v>29.17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</v>
      </c>
      <c r="AH85">
        <v>69</v>
      </c>
      <c r="AI85">
        <v>69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262.08</v>
      </c>
      <c r="C86" s="34">
        <v>87.07</v>
      </c>
      <c r="D86" s="93">
        <f t="shared" si="1"/>
        <v>0</v>
      </c>
      <c r="E86" s="34">
        <v>7.66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57.89</v>
      </c>
      <c r="N86">
        <v>272.94</v>
      </c>
      <c r="O86">
        <v>100.56</v>
      </c>
      <c r="P86">
        <v>10.48</v>
      </c>
      <c r="Q86">
        <v>7.21</v>
      </c>
      <c r="R86" s="93">
        <v>0</v>
      </c>
      <c r="S86" s="93">
        <v>0</v>
      </c>
      <c r="T86" s="93">
        <v>0</v>
      </c>
      <c r="U86">
        <v>10.75</v>
      </c>
      <c r="V86">
        <v>0</v>
      </c>
      <c r="W86">
        <v>11.7</v>
      </c>
      <c r="X86">
        <v>86</v>
      </c>
      <c r="Y86">
        <v>28.66</v>
      </c>
      <c r="Z86">
        <v>28.67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24.34</v>
      </c>
      <c r="AH86">
        <v>68.67</v>
      </c>
      <c r="AI86">
        <v>68.67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262.08</v>
      </c>
      <c r="C87" s="34">
        <v>87.07</v>
      </c>
      <c r="D87" s="93">
        <f t="shared" si="1"/>
        <v>0</v>
      </c>
      <c r="E87" s="34">
        <v>7.66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57.89</v>
      </c>
      <c r="N87">
        <v>272.94</v>
      </c>
      <c r="O87">
        <v>100.56</v>
      </c>
      <c r="P87">
        <v>10.48</v>
      </c>
      <c r="Q87">
        <v>7.21</v>
      </c>
      <c r="R87" s="93">
        <v>0</v>
      </c>
      <c r="S87" s="93">
        <v>0</v>
      </c>
      <c r="T87" s="93">
        <v>0</v>
      </c>
      <c r="U87">
        <v>10.75</v>
      </c>
      <c r="V87">
        <v>0</v>
      </c>
      <c r="W87">
        <v>11.7</v>
      </c>
      <c r="X87">
        <v>77.5</v>
      </c>
      <c r="Y87">
        <v>25.84</v>
      </c>
      <c r="Z87">
        <v>25.83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19.34</v>
      </c>
      <c r="AH87">
        <v>61.67</v>
      </c>
      <c r="AI87">
        <v>61.67</v>
      </c>
      <c r="AJ87">
        <v>29.78</v>
      </c>
      <c r="AK87">
        <v>0</v>
      </c>
      <c r="AL87">
        <v>0</v>
      </c>
    </row>
    <row r="88" spans="1:38">
      <c r="A88" t="s">
        <v>130</v>
      </c>
      <c r="B88" s="34">
        <v>262.08</v>
      </c>
      <c r="C88" s="34">
        <v>87.07</v>
      </c>
      <c r="D88" s="93">
        <f t="shared" si="1"/>
        <v>0</v>
      </c>
      <c r="E88" s="34">
        <v>7.66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57.89</v>
      </c>
      <c r="N88">
        <v>272.94</v>
      </c>
      <c r="O88">
        <v>100.56</v>
      </c>
      <c r="P88">
        <v>10.48</v>
      </c>
      <c r="Q88">
        <v>7.21</v>
      </c>
      <c r="R88" s="93">
        <v>0</v>
      </c>
      <c r="S88" s="93">
        <v>0</v>
      </c>
      <c r="T88" s="93">
        <v>0</v>
      </c>
      <c r="U88">
        <v>10.75</v>
      </c>
      <c r="V88">
        <v>0</v>
      </c>
      <c r="W88">
        <v>11.7</v>
      </c>
      <c r="X88">
        <v>77</v>
      </c>
      <c r="Y88">
        <v>25.66</v>
      </c>
      <c r="Z88">
        <v>25.67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</v>
      </c>
      <c r="AH88">
        <v>60</v>
      </c>
      <c r="AI88">
        <v>60</v>
      </c>
      <c r="AJ88">
        <v>29.78</v>
      </c>
      <c r="AK88">
        <v>0</v>
      </c>
      <c r="AL88">
        <v>0</v>
      </c>
    </row>
    <row r="89" spans="1:38">
      <c r="A89" t="s">
        <v>131</v>
      </c>
      <c r="B89" s="34">
        <v>262.08</v>
      </c>
      <c r="C89" s="34">
        <v>87.07</v>
      </c>
      <c r="D89" s="93">
        <f t="shared" si="1"/>
        <v>0</v>
      </c>
      <c r="E89" s="34">
        <v>7.66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57.89</v>
      </c>
      <c r="N89">
        <v>272.94</v>
      </c>
      <c r="O89">
        <v>100.56</v>
      </c>
      <c r="P89">
        <v>10.48</v>
      </c>
      <c r="Q89">
        <v>7.21</v>
      </c>
      <c r="R89" s="93">
        <v>0</v>
      </c>
      <c r="S89" s="93">
        <v>0</v>
      </c>
      <c r="T89" s="93">
        <v>0</v>
      </c>
      <c r="U89">
        <v>10.75</v>
      </c>
      <c r="V89">
        <v>0</v>
      </c>
      <c r="W89">
        <v>11.7</v>
      </c>
      <c r="X89">
        <v>76</v>
      </c>
      <c r="Y89">
        <v>25.34</v>
      </c>
      <c r="Z89">
        <v>25.33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22.34</v>
      </c>
      <c r="AH89">
        <v>59.33</v>
      </c>
      <c r="AI89">
        <v>59.33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262.08</v>
      </c>
      <c r="C90" s="34">
        <v>87.07</v>
      </c>
      <c r="D90" s="93">
        <f t="shared" si="1"/>
        <v>0</v>
      </c>
      <c r="E90" s="34">
        <v>7.66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57.89</v>
      </c>
      <c r="N90">
        <v>272.94</v>
      </c>
      <c r="O90">
        <v>100.56</v>
      </c>
      <c r="P90">
        <v>10.48</v>
      </c>
      <c r="Q90">
        <v>7.21</v>
      </c>
      <c r="R90" s="93">
        <v>0</v>
      </c>
      <c r="S90" s="93">
        <v>0</v>
      </c>
      <c r="T90" s="93">
        <v>0</v>
      </c>
      <c r="U90">
        <v>10.75</v>
      </c>
      <c r="V90">
        <v>0</v>
      </c>
      <c r="W90">
        <v>11.7</v>
      </c>
      <c r="X90">
        <v>75.5</v>
      </c>
      <c r="Y90">
        <v>25.16</v>
      </c>
      <c r="Z90">
        <v>25.17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21.34</v>
      </c>
      <c r="AH90">
        <v>58.33</v>
      </c>
      <c r="AI90">
        <v>58.33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262.08</v>
      </c>
      <c r="C91" s="34">
        <v>87.07</v>
      </c>
      <c r="D91" s="93">
        <f t="shared" si="1"/>
        <v>0</v>
      </c>
      <c r="E91" s="34">
        <v>7.66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57.89</v>
      </c>
      <c r="N91">
        <v>272.94</v>
      </c>
      <c r="O91">
        <v>100.56</v>
      </c>
      <c r="P91">
        <v>10.48</v>
      </c>
      <c r="Q91">
        <v>7.21</v>
      </c>
      <c r="R91" s="93">
        <v>0</v>
      </c>
      <c r="S91" s="93">
        <v>0</v>
      </c>
      <c r="T91" s="93">
        <v>0</v>
      </c>
      <c r="U91">
        <v>10.75</v>
      </c>
      <c r="V91">
        <v>0</v>
      </c>
      <c r="W91">
        <v>11.7</v>
      </c>
      <c r="X91">
        <v>75</v>
      </c>
      <c r="Y91">
        <v>25</v>
      </c>
      <c r="Z91">
        <v>25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</v>
      </c>
      <c r="AH91">
        <v>54.67</v>
      </c>
      <c r="AI91">
        <v>54.67</v>
      </c>
      <c r="AJ91">
        <v>28.26</v>
      </c>
      <c r="AK91">
        <v>0</v>
      </c>
      <c r="AL91">
        <v>0</v>
      </c>
    </row>
    <row r="92" spans="1:38">
      <c r="A92" t="s">
        <v>134</v>
      </c>
      <c r="B92" s="34">
        <v>262.08</v>
      </c>
      <c r="C92" s="34">
        <v>87.07</v>
      </c>
      <c r="D92" s="93">
        <f t="shared" si="1"/>
        <v>0</v>
      </c>
      <c r="E92" s="34">
        <v>7.66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57.89</v>
      </c>
      <c r="N92">
        <v>272.94</v>
      </c>
      <c r="O92">
        <v>100.56</v>
      </c>
      <c r="P92">
        <v>10.48</v>
      </c>
      <c r="Q92">
        <v>7.21</v>
      </c>
      <c r="R92" s="93">
        <v>0</v>
      </c>
      <c r="S92" s="93">
        <v>0</v>
      </c>
      <c r="T92" s="93">
        <v>0</v>
      </c>
      <c r="U92">
        <v>10.75</v>
      </c>
      <c r="V92">
        <v>0</v>
      </c>
      <c r="W92">
        <v>11.7</v>
      </c>
      <c r="X92">
        <v>74</v>
      </c>
      <c r="Y92">
        <v>24.66</v>
      </c>
      <c r="Z92">
        <v>24.67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20.66</v>
      </c>
      <c r="AH92">
        <v>52.67</v>
      </c>
      <c r="AI92">
        <v>52.67</v>
      </c>
      <c r="AJ92">
        <v>28.26</v>
      </c>
      <c r="AK92">
        <v>0</v>
      </c>
      <c r="AL92">
        <v>0</v>
      </c>
    </row>
    <row r="93" spans="1:38">
      <c r="A93" t="s">
        <v>135</v>
      </c>
      <c r="B93" s="34">
        <v>262.08</v>
      </c>
      <c r="C93" s="34">
        <v>87.07</v>
      </c>
      <c r="D93" s="93">
        <f t="shared" si="1"/>
        <v>0</v>
      </c>
      <c r="E93" s="34">
        <v>7.66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66.400000000000006</v>
      </c>
      <c r="N93">
        <v>272.94</v>
      </c>
      <c r="O93">
        <v>100.56</v>
      </c>
      <c r="P93">
        <v>10.48</v>
      </c>
      <c r="Q93">
        <v>7.21</v>
      </c>
      <c r="R93" s="93">
        <v>0</v>
      </c>
      <c r="S93" s="93">
        <v>0</v>
      </c>
      <c r="T93" s="93">
        <v>0</v>
      </c>
      <c r="U93">
        <v>10.75</v>
      </c>
      <c r="V93">
        <v>0</v>
      </c>
      <c r="W93">
        <v>11.7</v>
      </c>
      <c r="X93">
        <v>67.5</v>
      </c>
      <c r="Y93">
        <v>22.5</v>
      </c>
      <c r="Z93">
        <v>22.5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</v>
      </c>
      <c r="AH93">
        <v>58.67</v>
      </c>
      <c r="AI93">
        <v>58.67</v>
      </c>
      <c r="AJ93">
        <v>27.75</v>
      </c>
      <c r="AK93">
        <v>0</v>
      </c>
      <c r="AL93">
        <v>0</v>
      </c>
    </row>
    <row r="94" spans="1:38">
      <c r="A94" t="s">
        <v>136</v>
      </c>
      <c r="B94" s="34">
        <v>262.08</v>
      </c>
      <c r="C94" s="34">
        <v>87.07</v>
      </c>
      <c r="D94" s="93">
        <f t="shared" si="1"/>
        <v>0</v>
      </c>
      <c r="E94" s="34">
        <v>7.66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70.66</v>
      </c>
      <c r="N94">
        <v>272.94</v>
      </c>
      <c r="O94">
        <v>100.56</v>
      </c>
      <c r="P94">
        <v>10.48</v>
      </c>
      <c r="Q94">
        <v>7.21</v>
      </c>
      <c r="R94" s="93">
        <v>0</v>
      </c>
      <c r="S94" s="93">
        <v>0</v>
      </c>
      <c r="T94" s="93">
        <v>0</v>
      </c>
      <c r="U94">
        <v>10.75</v>
      </c>
      <c r="V94">
        <v>0</v>
      </c>
      <c r="W94">
        <v>11.7</v>
      </c>
      <c r="X94">
        <v>66</v>
      </c>
      <c r="Y94">
        <v>22</v>
      </c>
      <c r="Z94">
        <v>22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15.34</v>
      </c>
      <c r="AH94">
        <v>58.33</v>
      </c>
      <c r="AI94">
        <v>58.33</v>
      </c>
      <c r="AJ94">
        <v>27.75</v>
      </c>
      <c r="AK94">
        <v>0</v>
      </c>
      <c r="AL94">
        <v>0</v>
      </c>
    </row>
    <row r="95" spans="1:38">
      <c r="A95" t="s">
        <v>137</v>
      </c>
      <c r="B95" s="34">
        <v>262.08</v>
      </c>
      <c r="C95" s="34">
        <v>87.07</v>
      </c>
      <c r="D95" s="93">
        <f t="shared" si="1"/>
        <v>0</v>
      </c>
      <c r="E95" s="34">
        <v>7.66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74.92</v>
      </c>
      <c r="N95">
        <v>272.94</v>
      </c>
      <c r="O95">
        <v>100.56</v>
      </c>
      <c r="P95">
        <v>10.48</v>
      </c>
      <c r="Q95">
        <v>7.21</v>
      </c>
      <c r="R95" s="93">
        <v>0</v>
      </c>
      <c r="S95" s="93">
        <v>0</v>
      </c>
      <c r="T95" s="93">
        <v>0</v>
      </c>
      <c r="U95">
        <v>10.75</v>
      </c>
      <c r="V95">
        <v>0</v>
      </c>
      <c r="W95">
        <v>11.7</v>
      </c>
      <c r="X95">
        <v>65</v>
      </c>
      <c r="Y95">
        <v>21.66</v>
      </c>
      <c r="Z95">
        <v>21.67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15.66</v>
      </c>
      <c r="AH95">
        <v>57.33</v>
      </c>
      <c r="AI95">
        <v>57.33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262.08</v>
      </c>
      <c r="C96" s="34">
        <v>87.07</v>
      </c>
      <c r="D96" s="93">
        <f t="shared" si="1"/>
        <v>0</v>
      </c>
      <c r="E96" s="34">
        <v>7.66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74.92</v>
      </c>
      <c r="N96">
        <v>272.94</v>
      </c>
      <c r="O96">
        <v>100.56</v>
      </c>
      <c r="P96">
        <v>10.48</v>
      </c>
      <c r="Q96">
        <v>7.21</v>
      </c>
      <c r="R96" s="93">
        <v>0</v>
      </c>
      <c r="S96" s="93">
        <v>0</v>
      </c>
      <c r="T96" s="93">
        <v>0</v>
      </c>
      <c r="U96">
        <v>10.75</v>
      </c>
      <c r="V96">
        <v>0</v>
      </c>
      <c r="W96">
        <v>11.7</v>
      </c>
      <c r="X96">
        <v>65</v>
      </c>
      <c r="Y96">
        <v>21.66</v>
      </c>
      <c r="Z96">
        <v>21.67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15.66</v>
      </c>
      <c r="AH96">
        <v>56</v>
      </c>
      <c r="AI96">
        <v>56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262.08</v>
      </c>
      <c r="C97" s="34">
        <v>87.07</v>
      </c>
      <c r="D97" s="93">
        <f t="shared" si="1"/>
        <v>0</v>
      </c>
      <c r="E97" s="34">
        <v>7.66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79.17</v>
      </c>
      <c r="N97">
        <v>272.94</v>
      </c>
      <c r="O97">
        <v>100.56</v>
      </c>
      <c r="P97">
        <v>10.48</v>
      </c>
      <c r="Q97">
        <v>7.21</v>
      </c>
      <c r="R97" s="93">
        <v>0</v>
      </c>
      <c r="S97" s="93">
        <v>0</v>
      </c>
      <c r="T97" s="93">
        <v>0</v>
      </c>
      <c r="U97">
        <v>10.75</v>
      </c>
      <c r="V97">
        <v>0</v>
      </c>
      <c r="W97">
        <v>11.7</v>
      </c>
      <c r="X97">
        <v>65</v>
      </c>
      <c r="Y97">
        <v>21.66</v>
      </c>
      <c r="Z97">
        <v>21.67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55.33</v>
      </c>
      <c r="AI97">
        <v>55.33</v>
      </c>
      <c r="AJ97">
        <v>26.75</v>
      </c>
      <c r="AK97">
        <v>0</v>
      </c>
      <c r="AL97">
        <v>0</v>
      </c>
    </row>
    <row r="98" spans="1:50">
      <c r="A98" t="s">
        <v>140</v>
      </c>
      <c r="B98" s="34">
        <v>262.08</v>
      </c>
      <c r="C98" s="34">
        <v>87.07</v>
      </c>
      <c r="D98" s="93">
        <f t="shared" si="1"/>
        <v>0</v>
      </c>
      <c r="E98" s="34">
        <v>7.66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83.43</v>
      </c>
      <c r="N98">
        <v>272.94</v>
      </c>
      <c r="O98">
        <v>100.56</v>
      </c>
      <c r="P98">
        <v>10.48</v>
      </c>
      <c r="Q98">
        <v>7.21</v>
      </c>
      <c r="R98" s="93">
        <v>0</v>
      </c>
      <c r="S98" s="93">
        <v>0</v>
      </c>
      <c r="T98" s="93">
        <v>0</v>
      </c>
      <c r="U98">
        <v>10.75</v>
      </c>
      <c r="V98">
        <v>0</v>
      </c>
      <c r="W98">
        <v>11.7</v>
      </c>
      <c r="X98">
        <v>65</v>
      </c>
      <c r="Y98">
        <v>21.66</v>
      </c>
      <c r="Z98">
        <v>21.67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16.34</v>
      </c>
      <c r="AH98">
        <v>56.33</v>
      </c>
      <c r="AI98">
        <v>56.33</v>
      </c>
      <c r="AJ98">
        <v>26.75</v>
      </c>
      <c r="AK98">
        <v>0</v>
      </c>
      <c r="AL98">
        <v>0</v>
      </c>
    </row>
    <row r="99" spans="1:50">
      <c r="A99" t="s">
        <v>141</v>
      </c>
      <c r="B99" s="34">
        <f>SUM(B3:B98)/4000</f>
        <v>5.8497675000000102</v>
      </c>
      <c r="C99" s="34">
        <f t="shared" ref="C99:P99" si="2">SUM(C3:C98)/4000</f>
        <v>1.9149349999999969</v>
      </c>
      <c r="D99" s="93">
        <f t="shared" ref="D99" si="3">SUM(D3:D98)/4000</f>
        <v>1.0269874999999995</v>
      </c>
      <c r="E99" s="34">
        <f>SUM(E3:E98)/4000</f>
        <v>0.18383999999999995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0.1144675</v>
      </c>
      <c r="K99" s="37">
        <f t="shared" si="2"/>
        <v>0.1144675</v>
      </c>
      <c r="L99" s="37">
        <f t="shared" si="2"/>
        <v>0.11732250000000002</v>
      </c>
      <c r="M99">
        <f t="shared" si="2"/>
        <v>1.2848049999999993</v>
      </c>
      <c r="N99">
        <f t="shared" si="2"/>
        <v>6.0377524999999936</v>
      </c>
      <c r="O99">
        <f t="shared" si="2"/>
        <v>2.1288200000000037</v>
      </c>
      <c r="P99">
        <f t="shared" si="2"/>
        <v>0.23618000000000022</v>
      </c>
      <c r="Q99">
        <f t="shared" ref="Q99:AF99" si="5">SUM(Q3:Q98)/4000</f>
        <v>0.320075</v>
      </c>
      <c r="R99" s="93">
        <f t="shared" si="5"/>
        <v>0.36652499999999982</v>
      </c>
      <c r="S99" s="93">
        <f t="shared" si="5"/>
        <v>0.32504499999999997</v>
      </c>
      <c r="T99" s="93">
        <f t="shared" si="5"/>
        <v>0.33541750000000004</v>
      </c>
      <c r="U99">
        <f t="shared" si="5"/>
        <v>0.2443850000000001</v>
      </c>
      <c r="V99">
        <f t="shared" si="5"/>
        <v>1.0116829770000002</v>
      </c>
      <c r="W99">
        <f t="shared" si="5"/>
        <v>0.2590700000000003</v>
      </c>
      <c r="X99">
        <f t="shared" si="5"/>
        <v>1.9173750000000001</v>
      </c>
      <c r="Y99">
        <f t="shared" si="5"/>
        <v>0.63912999999999942</v>
      </c>
      <c r="Z99">
        <f t="shared" si="5"/>
        <v>0.63912249999999993</v>
      </c>
      <c r="AA99">
        <f t="shared" si="5"/>
        <v>1.9530224999999999</v>
      </c>
      <c r="AB99">
        <f t="shared" si="5"/>
        <v>0.3906049999999997</v>
      </c>
      <c r="AC99">
        <f t="shared" si="5"/>
        <v>0.75349250000000034</v>
      </c>
      <c r="AD99">
        <f t="shared" si="5"/>
        <v>0.37849500000000008</v>
      </c>
      <c r="AE99">
        <f t="shared" si="5"/>
        <v>0.72075</v>
      </c>
      <c r="AF99">
        <f t="shared" si="5"/>
        <v>0.36125000000000002</v>
      </c>
      <c r="AG99">
        <f t="shared" ref="AG99:AM99" si="6">SUM(AG3:AG98)/4000</f>
        <v>0.53810499999999972</v>
      </c>
      <c r="AH99">
        <f t="shared" si="6"/>
        <v>1.4462575</v>
      </c>
      <c r="AI99">
        <f t="shared" si="6"/>
        <v>1.4462575</v>
      </c>
      <c r="AJ99">
        <f t="shared" si="6"/>
        <v>0.70738000000000045</v>
      </c>
      <c r="AK99">
        <f t="shared" si="6"/>
        <v>1.514</v>
      </c>
      <c r="AL99">
        <f t="shared" si="6"/>
        <v>0.64375000000000004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494.28293474797948</v>
      </c>
      <c r="L3">
        <v>14.799874370750196</v>
      </c>
      <c r="M3">
        <v>63.892920725776364</v>
      </c>
      <c r="N3">
        <v>52.939323910766078</v>
      </c>
      <c r="O3">
        <v>73.987051598746845</v>
      </c>
      <c r="P3">
        <v>31.370678106254928</v>
      </c>
      <c r="Q3">
        <v>9.618305731343284</v>
      </c>
      <c r="R3">
        <v>9.5681856116920141</v>
      </c>
      <c r="S3">
        <v>11.764991201074443</v>
      </c>
      <c r="T3">
        <v>1.4705906727272728</v>
      </c>
      <c r="U3">
        <v>59.951478301311006</v>
      </c>
      <c r="V3">
        <v>5.0078133391761614</v>
      </c>
      <c r="W3">
        <v>18.78546490972872</v>
      </c>
      <c r="X3">
        <v>62.443921006329127</v>
      </c>
      <c r="Y3">
        <v>0</v>
      </c>
      <c r="Z3">
        <v>5.5288845032727263</v>
      </c>
      <c r="AA3">
        <v>17.283889472151902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31.10805609835203</v>
      </c>
      <c r="AH3">
        <v>77.26133511136814</v>
      </c>
      <c r="AI3">
        <v>7.8705432346225903</v>
      </c>
      <c r="AJ3">
        <v>0</v>
      </c>
      <c r="AK3">
        <v>28.828252738534285</v>
      </c>
      <c r="AL3">
        <v>56.066844040791729</v>
      </c>
      <c r="AM3">
        <v>8.0770900157501266</v>
      </c>
      <c r="AN3">
        <v>6.0413289528805932E-2</v>
      </c>
      <c r="AO3">
        <v>0</v>
      </c>
      <c r="AP3">
        <v>1.3033863395194698</v>
      </c>
      <c r="AQ3">
        <v>26.106986342103195</v>
      </c>
      <c r="AR3">
        <v>14.510292982155793</v>
      </c>
      <c r="AS3">
        <v>15.10252932619972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4.0929669999999998</v>
      </c>
      <c r="BA3">
        <v>3.1006890476190478</v>
      </c>
      <c r="BB3">
        <v>2.5383849341085272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1308.8566039546199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494.28293474797948</v>
      </c>
      <c r="L4">
        <v>15.109329306227206</v>
      </c>
      <c r="M4">
        <v>63.892920725776364</v>
      </c>
      <c r="N4">
        <v>52.939323910766078</v>
      </c>
      <c r="O4">
        <v>73.987051598746845</v>
      </c>
      <c r="P4">
        <v>31.370678106254928</v>
      </c>
      <c r="Q4">
        <v>9.618305731343284</v>
      </c>
      <c r="R4">
        <v>9.5681856116920141</v>
      </c>
      <c r="S4">
        <v>11.764991201074443</v>
      </c>
      <c r="T4">
        <v>1.4705906727272728</v>
      </c>
      <c r="U4">
        <v>59.951478301311006</v>
      </c>
      <c r="V4">
        <v>5.0078133391761614</v>
      </c>
      <c r="W4">
        <v>18.78546490972872</v>
      </c>
      <c r="X4">
        <v>62.871752366748169</v>
      </c>
      <c r="Y4">
        <v>0</v>
      </c>
      <c r="Z4">
        <v>5.5288845032727263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31.10805609835203</v>
      </c>
      <c r="AH4">
        <v>77.26133511136814</v>
      </c>
      <c r="AI4">
        <v>7.8705432346225903</v>
      </c>
      <c r="AJ4">
        <v>0</v>
      </c>
      <c r="AK4">
        <v>28.828252738534285</v>
      </c>
      <c r="AL4">
        <v>56.066844040791729</v>
      </c>
      <c r="AM4">
        <v>8.0770900157501266</v>
      </c>
      <c r="AN4">
        <v>6.0413289528805932E-2</v>
      </c>
      <c r="AO4">
        <v>0</v>
      </c>
      <c r="AP4">
        <v>1.3033863395194698</v>
      </c>
      <c r="AQ4">
        <v>26.106986342103195</v>
      </c>
      <c r="AR4">
        <v>14.510292982155793</v>
      </c>
      <c r="AS4">
        <v>15.10252932619972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4.0929669999999998</v>
      </c>
      <c r="BA4">
        <v>3.1006890476190478</v>
      </c>
      <c r="BB4">
        <v>2.5510668568665378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1310.1934207694765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494.28293474797948</v>
      </c>
      <c r="L5">
        <v>15.419195144317735</v>
      </c>
      <c r="M5">
        <v>63.892920725776364</v>
      </c>
      <c r="N5">
        <v>52.939323910766078</v>
      </c>
      <c r="O5">
        <v>73.987051598746845</v>
      </c>
      <c r="P5">
        <v>31.370678106254928</v>
      </c>
      <c r="Q5">
        <v>9.618305731343284</v>
      </c>
      <c r="R5">
        <v>9.5681856116920141</v>
      </c>
      <c r="S5">
        <v>11.764991201074443</v>
      </c>
      <c r="T5">
        <v>1.4705906727272728</v>
      </c>
      <c r="U5">
        <v>59.951478301311006</v>
      </c>
      <c r="V5">
        <v>5.0078133391761614</v>
      </c>
      <c r="W5">
        <v>18.78546490972872</v>
      </c>
      <c r="X5">
        <v>62.871752366748169</v>
      </c>
      <c r="Y5">
        <v>0</v>
      </c>
      <c r="Z5">
        <v>5.5288845032727263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31.10805609835203</v>
      </c>
      <c r="AH5">
        <v>77.26133511136814</v>
      </c>
      <c r="AI5">
        <v>1.8364596279077909</v>
      </c>
      <c r="AJ5">
        <v>0</v>
      </c>
      <c r="AK5">
        <v>28.828252738534285</v>
      </c>
      <c r="AL5">
        <v>56.066844040791729</v>
      </c>
      <c r="AM5">
        <v>8.0770900157501266</v>
      </c>
      <c r="AN5">
        <v>6.0413289528805932E-2</v>
      </c>
      <c r="AO5">
        <v>0</v>
      </c>
      <c r="AP5">
        <v>4.0187750592377798</v>
      </c>
      <c r="AQ5">
        <v>26.106986342103195</v>
      </c>
      <c r="AR5">
        <v>14.510292982155793</v>
      </c>
      <c r="AS5">
        <v>15.10252932619972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4.0929669999999998</v>
      </c>
      <c r="BA5">
        <v>3.1006890476190478</v>
      </c>
      <c r="BB5">
        <v>2.5510668568665378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1307.1845917205703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494.28293474797948</v>
      </c>
      <c r="L6">
        <v>16.02</v>
      </c>
      <c r="M6">
        <v>63.892920725776364</v>
      </c>
      <c r="N6">
        <v>52.939323910766078</v>
      </c>
      <c r="O6">
        <v>73.987051598746845</v>
      </c>
      <c r="P6">
        <v>31.370678106254928</v>
      </c>
      <c r="Q6">
        <v>9.618305731343284</v>
      </c>
      <c r="R6">
        <v>9.5681856116920141</v>
      </c>
      <c r="S6">
        <v>11.764991201074443</v>
      </c>
      <c r="T6">
        <v>1.4705906727272728</v>
      </c>
      <c r="U6">
        <v>59.951478301311006</v>
      </c>
      <c r="V6">
        <v>5.0078133391761614</v>
      </c>
      <c r="W6">
        <v>18.78546490972872</v>
      </c>
      <c r="X6">
        <v>62.871752366748169</v>
      </c>
      <c r="Y6">
        <v>0</v>
      </c>
      <c r="Z6">
        <v>5.5288845032727263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31.10805609835203</v>
      </c>
      <c r="AH6">
        <v>77.26133511136814</v>
      </c>
      <c r="AI6">
        <v>1.8364596279077909</v>
      </c>
      <c r="AJ6">
        <v>0</v>
      </c>
      <c r="AK6">
        <v>28.828252738534285</v>
      </c>
      <c r="AL6">
        <v>56.066844040791729</v>
      </c>
      <c r="AM6">
        <v>8.0770900157501266</v>
      </c>
      <c r="AN6">
        <v>6.0413289528805932E-2</v>
      </c>
      <c r="AO6">
        <v>0</v>
      </c>
      <c r="AP6">
        <v>4.0187750592377798</v>
      </c>
      <c r="AQ6">
        <v>26.106986342103195</v>
      </c>
      <c r="AR6">
        <v>14.510292982155793</v>
      </c>
      <c r="AS6">
        <v>15.10252932619972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4.0929669999999998</v>
      </c>
      <c r="BA6">
        <v>3.1006890476190478</v>
      </c>
      <c r="BB6">
        <v>2.5510668568665378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1307.7853965762527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494.28293474797948</v>
      </c>
      <c r="L7">
        <v>16.639854358070416</v>
      </c>
      <c r="M7">
        <v>63.892920725776364</v>
      </c>
      <c r="N7">
        <v>52.939323910766078</v>
      </c>
      <c r="O7">
        <v>73.987051598746845</v>
      </c>
      <c r="P7">
        <v>31.370678106254928</v>
      </c>
      <c r="Q7">
        <v>9.618305731343284</v>
      </c>
      <c r="R7">
        <v>9.5681856116920141</v>
      </c>
      <c r="S7">
        <v>11.764991201074443</v>
      </c>
      <c r="T7">
        <v>1.4705906727272728</v>
      </c>
      <c r="U7">
        <v>59.951478301311006</v>
      </c>
      <c r="V7">
        <v>5.0078133391761614</v>
      </c>
      <c r="W7">
        <v>18.78546490972872</v>
      </c>
      <c r="X7">
        <v>62.871752366748169</v>
      </c>
      <c r="Y7">
        <v>0</v>
      </c>
      <c r="Z7">
        <v>5.5288845032727263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31.10805609835203</v>
      </c>
      <c r="AH7">
        <v>77.26133511136814</v>
      </c>
      <c r="AI7">
        <v>1.8364596279077909</v>
      </c>
      <c r="AJ7">
        <v>0</v>
      </c>
      <c r="AK7">
        <v>28.828252738534285</v>
      </c>
      <c r="AL7">
        <v>56.066844040791729</v>
      </c>
      <c r="AM7">
        <v>8.0770900157501266</v>
      </c>
      <c r="AN7">
        <v>6.0413289528805932E-2</v>
      </c>
      <c r="AO7">
        <v>0</v>
      </c>
      <c r="AP7">
        <v>4.0187750592377798</v>
      </c>
      <c r="AQ7">
        <v>26.106986342103195</v>
      </c>
      <c r="AR7">
        <v>14.510292982155793</v>
      </c>
      <c r="AS7">
        <v>15.10252932619972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4.0929669999999998</v>
      </c>
      <c r="BA7">
        <v>3.1006890476190478</v>
      </c>
      <c r="BB7">
        <v>2.5510668568665378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1308.405250934323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494.28293474797948</v>
      </c>
      <c r="L8">
        <v>17.459882860628628</v>
      </c>
      <c r="M8">
        <v>63.892920725776364</v>
      </c>
      <c r="N8">
        <v>52.939323910766078</v>
      </c>
      <c r="O8">
        <v>73.987051598746845</v>
      </c>
      <c r="P8">
        <v>31.370678106254928</v>
      </c>
      <c r="Q8">
        <v>9.618305731343284</v>
      </c>
      <c r="R8">
        <v>9.5681856116920141</v>
      </c>
      <c r="S8">
        <v>11.764991201074443</v>
      </c>
      <c r="T8">
        <v>1.4705906727272728</v>
      </c>
      <c r="U8">
        <v>59.951478301311006</v>
      </c>
      <c r="V8">
        <v>5.0078133391761614</v>
      </c>
      <c r="W8">
        <v>18.78546490972872</v>
      </c>
      <c r="X8">
        <v>62.871752366748169</v>
      </c>
      <c r="Y8">
        <v>0</v>
      </c>
      <c r="Z8">
        <v>5.5288845032727263</v>
      </c>
      <c r="AA8">
        <v>17.870738068354434</v>
      </c>
      <c r="AB8">
        <v>20.881436549132221</v>
      </c>
      <c r="AC8">
        <v>14.973523740533699</v>
      </c>
      <c r="AD8">
        <v>18.707681243224886</v>
      </c>
      <c r="AE8">
        <v>25.43597202988234</v>
      </c>
      <c r="AF8">
        <v>17.675062888816473</v>
      </c>
      <c r="AG8">
        <v>31.10805609835203</v>
      </c>
      <c r="AH8">
        <v>77.26133511136814</v>
      </c>
      <c r="AI8">
        <v>1.8364596279077909</v>
      </c>
      <c r="AJ8">
        <v>0</v>
      </c>
      <c r="AK8">
        <v>28.828252738534285</v>
      </c>
      <c r="AL8">
        <v>56.066844040791729</v>
      </c>
      <c r="AM8">
        <v>8.0770900157501266</v>
      </c>
      <c r="AN8">
        <v>6.0413289528805932E-2</v>
      </c>
      <c r="AO8">
        <v>0</v>
      </c>
      <c r="AP8">
        <v>1.3033863395194698</v>
      </c>
      <c r="AQ8">
        <v>26.106986342103195</v>
      </c>
      <c r="AR8">
        <v>14.510292982155793</v>
      </c>
      <c r="AS8">
        <v>15.10252932619972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4.0929669999999998</v>
      </c>
      <c r="BA8">
        <v>3.1006890476190478</v>
      </c>
      <c r="BB8">
        <v>2.5510668568665378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1306.509890717163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494.28293474797948</v>
      </c>
      <c r="L9">
        <v>17.459882860628628</v>
      </c>
      <c r="M9">
        <v>63.892920725776364</v>
      </c>
      <c r="N9">
        <v>52.939323910766078</v>
      </c>
      <c r="O9">
        <v>73.987051598746845</v>
      </c>
      <c r="P9">
        <v>31.370678106254928</v>
      </c>
      <c r="Q9">
        <v>9.618305731343284</v>
      </c>
      <c r="R9">
        <v>9.5681856116920141</v>
      </c>
      <c r="S9">
        <v>11.764991201074443</v>
      </c>
      <c r="T9">
        <v>1.4705906727272728</v>
      </c>
      <c r="U9">
        <v>59.951478301311006</v>
      </c>
      <c r="V9">
        <v>5.0078133391761614</v>
      </c>
      <c r="W9">
        <v>18.78546490972872</v>
      </c>
      <c r="X9">
        <v>62.871752366748169</v>
      </c>
      <c r="Y9">
        <v>0</v>
      </c>
      <c r="Z9">
        <v>5.5288845032727263</v>
      </c>
      <c r="AA9">
        <v>17.870738068354434</v>
      </c>
      <c r="AB9">
        <v>20.881436549132221</v>
      </c>
      <c r="AC9">
        <v>14.973523740533699</v>
      </c>
      <c r="AD9">
        <v>18.707681243224886</v>
      </c>
      <c r="AE9">
        <v>25.43597202988234</v>
      </c>
      <c r="AF9">
        <v>17.675062888816473</v>
      </c>
      <c r="AG9">
        <v>31.10805609835203</v>
      </c>
      <c r="AH9">
        <v>77.26133511136814</v>
      </c>
      <c r="AI9">
        <v>1.8364596279077909</v>
      </c>
      <c r="AJ9">
        <v>0</v>
      </c>
      <c r="AK9">
        <v>28.828252738534285</v>
      </c>
      <c r="AL9">
        <v>56.066844040791729</v>
      </c>
      <c r="AM9">
        <v>8.0770900157501266</v>
      </c>
      <c r="AN9">
        <v>6.0413289528805932E-2</v>
      </c>
      <c r="AO9">
        <v>0</v>
      </c>
      <c r="AP9">
        <v>1.3033863395194698</v>
      </c>
      <c r="AQ9">
        <v>26.106986342103195</v>
      </c>
      <c r="AR9">
        <v>14.510292982155793</v>
      </c>
      <c r="AS9">
        <v>15.10252932619972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4.0929669999999998</v>
      </c>
      <c r="BA9">
        <v>3.1006890476190478</v>
      </c>
      <c r="BB9">
        <v>2.5510668568665378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1306.509890717163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494.28293474797948</v>
      </c>
      <c r="L10">
        <v>17.459882860628628</v>
      </c>
      <c r="M10">
        <v>63.892920725776364</v>
      </c>
      <c r="N10">
        <v>52.939323910766078</v>
      </c>
      <c r="O10">
        <v>73.987051598746845</v>
      </c>
      <c r="P10">
        <v>31.370678106254928</v>
      </c>
      <c r="Q10">
        <v>9.618305731343284</v>
      </c>
      <c r="R10">
        <v>9.5681856116920141</v>
      </c>
      <c r="S10">
        <v>11.764991201074443</v>
      </c>
      <c r="T10">
        <v>1.4705906727272728</v>
      </c>
      <c r="U10">
        <v>59.951478301311006</v>
      </c>
      <c r="V10">
        <v>5.0078133391761614</v>
      </c>
      <c r="W10">
        <v>18.78546490972872</v>
      </c>
      <c r="X10">
        <v>62.871752366748169</v>
      </c>
      <c r="Y10">
        <v>0</v>
      </c>
      <c r="Z10">
        <v>5.5288845032727263</v>
      </c>
      <c r="AA10">
        <v>17.870738068354434</v>
      </c>
      <c r="AB10">
        <v>20.881436549132221</v>
      </c>
      <c r="AC10">
        <v>14.973523740533699</v>
      </c>
      <c r="AD10">
        <v>18.707681243224886</v>
      </c>
      <c r="AE10">
        <v>25.43597202988234</v>
      </c>
      <c r="AF10">
        <v>17.675062888816473</v>
      </c>
      <c r="AG10">
        <v>31.10805609835203</v>
      </c>
      <c r="AH10">
        <v>77.26133511136814</v>
      </c>
      <c r="AI10">
        <v>1.8364596279077909</v>
      </c>
      <c r="AJ10">
        <v>0</v>
      </c>
      <c r="AK10">
        <v>28.828252738534285</v>
      </c>
      <c r="AL10">
        <v>56.066844040791729</v>
      </c>
      <c r="AM10">
        <v>8.0770900157501266</v>
      </c>
      <c r="AN10">
        <v>6.0413289528805932E-2</v>
      </c>
      <c r="AO10">
        <v>0</v>
      </c>
      <c r="AP10">
        <v>1.3033863395194698</v>
      </c>
      <c r="AQ10">
        <v>26.106986342103195</v>
      </c>
      <c r="AR10">
        <v>14.510292982155793</v>
      </c>
      <c r="AS10">
        <v>15.10252932619972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4.0929669999999998</v>
      </c>
      <c r="BA10">
        <v>3.1006890476190478</v>
      </c>
      <c r="BB10">
        <v>2.5510668568665378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1306.509890717163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492.19243574108805</v>
      </c>
      <c r="L11">
        <v>17.459882860628628</v>
      </c>
      <c r="M11">
        <v>62.172116261472553</v>
      </c>
      <c r="N11">
        <v>51.697944914839724</v>
      </c>
      <c r="O11">
        <v>72.172201765996491</v>
      </c>
      <c r="P11">
        <v>30.239583539799327</v>
      </c>
      <c r="Q11">
        <v>9.4532969501187658</v>
      </c>
      <c r="R11">
        <v>9.5681856116920141</v>
      </c>
      <c r="S11">
        <v>11.508039371518242</v>
      </c>
      <c r="T11">
        <v>0.11061</v>
      </c>
      <c r="U11">
        <v>59.951478301311006</v>
      </c>
      <c r="V11">
        <v>5.0078133391761614</v>
      </c>
      <c r="W11">
        <v>18.78546490972872</v>
      </c>
      <c r="X11">
        <v>62.871752366748169</v>
      </c>
      <c r="Y11">
        <v>0</v>
      </c>
      <c r="Z11">
        <v>5.5288845032727263</v>
      </c>
      <c r="AA11">
        <v>17.870738068354434</v>
      </c>
      <c r="AB11">
        <v>20.881436549132221</v>
      </c>
      <c r="AC11">
        <v>14.973523740533699</v>
      </c>
      <c r="AD11">
        <v>14.030761043706521</v>
      </c>
      <c r="AE11">
        <v>25.43597202988234</v>
      </c>
      <c r="AF11">
        <v>17.675062888816473</v>
      </c>
      <c r="AG11">
        <v>31.10805609835203</v>
      </c>
      <c r="AH11">
        <v>77.26133511136814</v>
      </c>
      <c r="AI11">
        <v>1.8364596279077909</v>
      </c>
      <c r="AJ11">
        <v>0</v>
      </c>
      <c r="AK11">
        <v>28.828252738534285</v>
      </c>
      <c r="AL11">
        <v>56.066844040791729</v>
      </c>
      <c r="AM11">
        <v>8.0770900157501266</v>
      </c>
      <c r="AN11">
        <v>6.0413289528805932E-2</v>
      </c>
      <c r="AO11">
        <v>0</v>
      </c>
      <c r="AP11">
        <v>1.3033863395194698</v>
      </c>
      <c r="AQ11">
        <v>26.106986342103195</v>
      </c>
      <c r="AR11">
        <v>14.510292982155793</v>
      </c>
      <c r="AS11">
        <v>15.10252932619972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4.0929669999999998</v>
      </c>
      <c r="BA11">
        <v>3.1006890476190478</v>
      </c>
      <c r="BB11">
        <v>2.4574983223140499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1291.9588338332564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492.19243574108805</v>
      </c>
      <c r="L12">
        <v>17.459882860628628</v>
      </c>
      <c r="M12">
        <v>62.172116261472553</v>
      </c>
      <c r="N12">
        <v>51.697944914839724</v>
      </c>
      <c r="O12">
        <v>72.172201765996491</v>
      </c>
      <c r="P12">
        <v>30.239583539799327</v>
      </c>
      <c r="Q12">
        <v>9.4532969501187658</v>
      </c>
      <c r="R12">
        <v>9.5681856116920141</v>
      </c>
      <c r="S12">
        <v>11.508039371518242</v>
      </c>
      <c r="T12">
        <v>0.68488000000000004</v>
      </c>
      <c r="U12">
        <v>59.951478301311006</v>
      </c>
      <c r="V12">
        <v>5.0078133391761614</v>
      </c>
      <c r="W12">
        <v>18.78546490972872</v>
      </c>
      <c r="X12">
        <v>62.871752366748169</v>
      </c>
      <c r="Y12">
        <v>0</v>
      </c>
      <c r="Z12">
        <v>5.5288845032727263</v>
      </c>
      <c r="AA12">
        <v>17.870738068354434</v>
      </c>
      <c r="AB12">
        <v>20.881436549132221</v>
      </c>
      <c r="AC12">
        <v>14.973523740533699</v>
      </c>
      <c r="AD12">
        <v>14.030761043706521</v>
      </c>
      <c r="AE12">
        <v>25.43597202988234</v>
      </c>
      <c r="AF12">
        <v>17.675062888816473</v>
      </c>
      <c r="AG12">
        <v>31.10805609835203</v>
      </c>
      <c r="AH12">
        <v>77.26133511136814</v>
      </c>
      <c r="AI12">
        <v>1.8364596279077909</v>
      </c>
      <c r="AJ12">
        <v>0</v>
      </c>
      <c r="AK12">
        <v>28.828252738534285</v>
      </c>
      <c r="AL12">
        <v>56.066844040791729</v>
      </c>
      <c r="AM12">
        <v>8.0770900157501266</v>
      </c>
      <c r="AN12">
        <v>6.0413289528805932E-2</v>
      </c>
      <c r="AO12">
        <v>0</v>
      </c>
      <c r="AP12">
        <v>1.3033863395194698</v>
      </c>
      <c r="AQ12">
        <v>19.430772507445692</v>
      </c>
      <c r="AR12">
        <v>14.510292982155793</v>
      </c>
      <c r="AS12">
        <v>15.10252932619972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4.0929669999999998</v>
      </c>
      <c r="BA12">
        <v>3.1006890476190478</v>
      </c>
      <c r="BB12">
        <v>2.4574983223140499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1285.8568899985989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494.49679193614998</v>
      </c>
      <c r="L13">
        <v>17.459882860628628</v>
      </c>
      <c r="M13">
        <v>62.172116261472553</v>
      </c>
      <c r="N13">
        <v>51.697944914839724</v>
      </c>
      <c r="O13">
        <v>72.172201765996491</v>
      </c>
      <c r="P13">
        <v>30.239583539799327</v>
      </c>
      <c r="Q13">
        <v>9.618305731343284</v>
      </c>
      <c r="R13">
        <v>9.5681856116920141</v>
      </c>
      <c r="S13">
        <v>11.764991201074443</v>
      </c>
      <c r="T13">
        <v>0.68488000000000004</v>
      </c>
      <c r="U13">
        <v>59.951478301311006</v>
      </c>
      <c r="V13">
        <v>5.0078133391761614</v>
      </c>
      <c r="W13">
        <v>18.78546490972872</v>
      </c>
      <c r="X13">
        <v>62.871752366748169</v>
      </c>
      <c r="Y13">
        <v>0</v>
      </c>
      <c r="Z13">
        <v>5.5288845032727263</v>
      </c>
      <c r="AA13">
        <v>17.870738068354434</v>
      </c>
      <c r="AB13">
        <v>20.881436549132221</v>
      </c>
      <c r="AC13">
        <v>14.973523740533699</v>
      </c>
      <c r="AD13">
        <v>14.030761043706521</v>
      </c>
      <c r="AE13">
        <v>25.43597202988234</v>
      </c>
      <c r="AF13">
        <v>17.675062888816473</v>
      </c>
      <c r="AG13">
        <v>31.10805609835203</v>
      </c>
      <c r="AH13">
        <v>77.26133511136814</v>
      </c>
      <c r="AI13">
        <v>1.8364596279077909</v>
      </c>
      <c r="AJ13">
        <v>0</v>
      </c>
      <c r="AK13">
        <v>28.828252738534285</v>
      </c>
      <c r="AL13">
        <v>56.066844040791729</v>
      </c>
      <c r="AM13">
        <v>5.3820015626065016</v>
      </c>
      <c r="AN13">
        <v>6.0413289528805932E-2</v>
      </c>
      <c r="AO13">
        <v>0</v>
      </c>
      <c r="AP13">
        <v>1.3033863395194698</v>
      </c>
      <c r="AQ13">
        <v>19.430772507445692</v>
      </c>
      <c r="AR13">
        <v>14.510292982155793</v>
      </c>
      <c r="AS13">
        <v>15.10252932619972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4.0929669999999998</v>
      </c>
      <c r="BA13">
        <v>3.1006890476190478</v>
      </c>
      <c r="BB13">
        <v>2.4574983223140499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1285.8881183512979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494.49679193614998</v>
      </c>
      <c r="L14">
        <v>17.459882860628628</v>
      </c>
      <c r="M14">
        <v>62.172116261472553</v>
      </c>
      <c r="N14">
        <v>51.697944914839724</v>
      </c>
      <c r="O14">
        <v>72.172201765996491</v>
      </c>
      <c r="P14">
        <v>30.239583539799327</v>
      </c>
      <c r="Q14">
        <v>9.618305731343284</v>
      </c>
      <c r="R14">
        <v>9.5681856116920141</v>
      </c>
      <c r="S14">
        <v>11.764991201074443</v>
      </c>
      <c r="T14">
        <v>1.420439</v>
      </c>
      <c r="U14">
        <v>59.951478301311006</v>
      </c>
      <c r="V14">
        <v>5.0078133391761614</v>
      </c>
      <c r="W14">
        <v>18.78546490972872</v>
      </c>
      <c r="X14">
        <v>62.871752366748169</v>
      </c>
      <c r="Y14">
        <v>0</v>
      </c>
      <c r="Z14">
        <v>5.5288845032727263</v>
      </c>
      <c r="AA14">
        <v>17.870738068354434</v>
      </c>
      <c r="AB14">
        <v>20.881436549132221</v>
      </c>
      <c r="AC14">
        <v>14.973523740533699</v>
      </c>
      <c r="AD14">
        <v>14.030761043706521</v>
      </c>
      <c r="AE14">
        <v>25.43597202988234</v>
      </c>
      <c r="AF14">
        <v>17.675062888816473</v>
      </c>
      <c r="AG14">
        <v>31.10805609835203</v>
      </c>
      <c r="AH14">
        <v>77.26133511136814</v>
      </c>
      <c r="AI14">
        <v>1.8364596279077909</v>
      </c>
      <c r="AJ14">
        <v>0</v>
      </c>
      <c r="AK14">
        <v>28.828252738534285</v>
      </c>
      <c r="AL14">
        <v>56.066844040791729</v>
      </c>
      <c r="AM14">
        <v>5.3820015626065016</v>
      </c>
      <c r="AN14">
        <v>6.0413289528805932E-2</v>
      </c>
      <c r="AO14">
        <v>0</v>
      </c>
      <c r="AP14">
        <v>1.3033863395194698</v>
      </c>
      <c r="AQ14">
        <v>19.430772507445692</v>
      </c>
      <c r="AR14">
        <v>14.510292982155793</v>
      </c>
      <c r="AS14">
        <v>15.10252932619972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4.0929669999999998</v>
      </c>
      <c r="BA14">
        <v>3.1006890476190478</v>
      </c>
      <c r="BB14">
        <v>2.4574983223140499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1286.6236773512978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494.49679193614998</v>
      </c>
      <c r="L15">
        <v>17.459882860628628</v>
      </c>
      <c r="M15">
        <v>62.172116261472553</v>
      </c>
      <c r="N15">
        <v>51.697944914839724</v>
      </c>
      <c r="O15">
        <v>72.172201765996491</v>
      </c>
      <c r="P15">
        <v>30.239583539799327</v>
      </c>
      <c r="Q15">
        <v>9.618305731343284</v>
      </c>
      <c r="R15">
        <v>9.5681856116920141</v>
      </c>
      <c r="S15">
        <v>11.764991201074443</v>
      </c>
      <c r="T15">
        <v>1.420439</v>
      </c>
      <c r="U15">
        <v>59.951478301311006</v>
      </c>
      <c r="V15">
        <v>5.0078133391761614</v>
      </c>
      <c r="W15">
        <v>18.78546490972872</v>
      </c>
      <c r="X15">
        <v>62.871752366748169</v>
      </c>
      <c r="Y15">
        <v>0</v>
      </c>
      <c r="Z15">
        <v>5.5288845032727263</v>
      </c>
      <c r="AA15">
        <v>17.870738068354434</v>
      </c>
      <c r="AB15">
        <v>20.881436549132221</v>
      </c>
      <c r="AC15">
        <v>14.973523740533699</v>
      </c>
      <c r="AD15">
        <v>14.030761043706521</v>
      </c>
      <c r="AE15">
        <v>25.43597202988234</v>
      </c>
      <c r="AF15">
        <v>17.675062888816473</v>
      </c>
      <c r="AG15">
        <v>31.10805609835203</v>
      </c>
      <c r="AH15">
        <v>77.26133511136814</v>
      </c>
      <c r="AI15">
        <v>1.8364596279077909</v>
      </c>
      <c r="AJ15">
        <v>0</v>
      </c>
      <c r="AK15">
        <v>28.828252738534285</v>
      </c>
      <c r="AL15">
        <v>56.066844040791729</v>
      </c>
      <c r="AM15">
        <v>5.3820015626065016</v>
      </c>
      <c r="AN15">
        <v>6.0413289528805932E-2</v>
      </c>
      <c r="AO15">
        <v>0</v>
      </c>
      <c r="AP15">
        <v>1.3033863395194698</v>
      </c>
      <c r="AQ15">
        <v>12.953848338297128</v>
      </c>
      <c r="AR15">
        <v>14.510292982155793</v>
      </c>
      <c r="AS15">
        <v>15.10252932619972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2.558801996275605</v>
      </c>
      <c r="AZ15">
        <v>4.261412225698324</v>
      </c>
      <c r="BA15">
        <v>3.1006890476190478</v>
      </c>
      <c r="BB15">
        <v>2.6345682359154932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1280.5922215244286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494.49679193614998</v>
      </c>
      <c r="L16">
        <v>17.460004124585954</v>
      </c>
      <c r="M16">
        <v>62.172116261472553</v>
      </c>
      <c r="N16">
        <v>51.697944914839724</v>
      </c>
      <c r="O16">
        <v>72.172201765996491</v>
      </c>
      <c r="P16">
        <v>30.239583539799327</v>
      </c>
      <c r="Q16">
        <v>9.618305731343284</v>
      </c>
      <c r="R16">
        <v>9.5681856116920141</v>
      </c>
      <c r="S16">
        <v>11.764991201074443</v>
      </c>
      <c r="T16">
        <v>1.420439</v>
      </c>
      <c r="U16">
        <v>59.951478301311006</v>
      </c>
      <c r="V16">
        <v>5.0078133391761614</v>
      </c>
      <c r="W16">
        <v>18.78546490972872</v>
      </c>
      <c r="X16">
        <v>62.871752366748169</v>
      </c>
      <c r="Y16">
        <v>0</v>
      </c>
      <c r="Z16">
        <v>5.5288845032727263</v>
      </c>
      <c r="AA16">
        <v>17.870738068354434</v>
      </c>
      <c r="AB16">
        <v>20.881436549132221</v>
      </c>
      <c r="AC16">
        <v>14.973523740533699</v>
      </c>
      <c r="AD16">
        <v>14.030761043706521</v>
      </c>
      <c r="AE16">
        <v>25.43597202988234</v>
      </c>
      <c r="AF16">
        <v>17.675062888816473</v>
      </c>
      <c r="AG16">
        <v>31.10805609835203</v>
      </c>
      <c r="AH16">
        <v>77.26133511136814</v>
      </c>
      <c r="AI16">
        <v>1.8364596279077909</v>
      </c>
      <c r="AJ16">
        <v>0</v>
      </c>
      <c r="AK16">
        <v>28.828252738534285</v>
      </c>
      <c r="AL16">
        <v>56.066844040791729</v>
      </c>
      <c r="AM16">
        <v>5.3820015626065016</v>
      </c>
      <c r="AN16">
        <v>6.0413289528805932E-2</v>
      </c>
      <c r="AO16">
        <v>0</v>
      </c>
      <c r="AP16">
        <v>1.3033863395194698</v>
      </c>
      <c r="AQ16">
        <v>12.953848338297128</v>
      </c>
      <c r="AR16">
        <v>14.510292982155793</v>
      </c>
      <c r="AS16">
        <v>15.10252932619972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2.558801996275605</v>
      </c>
      <c r="AZ16">
        <v>4.261412225698324</v>
      </c>
      <c r="BA16">
        <v>3.1006890476190478</v>
      </c>
      <c r="BB16">
        <v>2.6345682359154932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1280.5923427883861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494.49679193614998</v>
      </c>
      <c r="L17">
        <v>17.460004124585954</v>
      </c>
      <c r="M17">
        <v>62.172116261472553</v>
      </c>
      <c r="N17">
        <v>51.697944914839724</v>
      </c>
      <c r="O17">
        <v>72.172201765996491</v>
      </c>
      <c r="P17">
        <v>30.239583539799327</v>
      </c>
      <c r="Q17">
        <v>9.618305731343284</v>
      </c>
      <c r="R17">
        <v>9.5681856116920141</v>
      </c>
      <c r="S17">
        <v>11.764991201074443</v>
      </c>
      <c r="T17">
        <v>1.420439</v>
      </c>
      <c r="U17">
        <v>59.951478301311006</v>
      </c>
      <c r="V17">
        <v>5.0078133391761614</v>
      </c>
      <c r="W17">
        <v>18.78546490972872</v>
      </c>
      <c r="X17">
        <v>62.871752366748169</v>
      </c>
      <c r="Y17">
        <v>0</v>
      </c>
      <c r="Z17">
        <v>5.5288845032727263</v>
      </c>
      <c r="AA17">
        <v>17.870738068354434</v>
      </c>
      <c r="AB17">
        <v>20.881436549132221</v>
      </c>
      <c r="AC17">
        <v>14.973523740533699</v>
      </c>
      <c r="AD17">
        <v>14.030761043706521</v>
      </c>
      <c r="AE17">
        <v>25.43597202988234</v>
      </c>
      <c r="AF17">
        <v>13.256297662964373</v>
      </c>
      <c r="AG17">
        <v>31.10805609835203</v>
      </c>
      <c r="AH17">
        <v>77.26133511136814</v>
      </c>
      <c r="AI17">
        <v>1.8364596279077909</v>
      </c>
      <c r="AJ17">
        <v>0</v>
      </c>
      <c r="AK17">
        <v>28.828252738534285</v>
      </c>
      <c r="AL17">
        <v>56.066844040791729</v>
      </c>
      <c r="AM17">
        <v>5.3820015626065016</v>
      </c>
      <c r="AN17">
        <v>6.0413289528805932E-2</v>
      </c>
      <c r="AO17">
        <v>0</v>
      </c>
      <c r="AP17">
        <v>1.3033863395194698</v>
      </c>
      <c r="AQ17">
        <v>12.953848338297128</v>
      </c>
      <c r="AR17">
        <v>14.510292982155793</v>
      </c>
      <c r="AS17">
        <v>15.10252932619972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2.558801996275605</v>
      </c>
      <c r="AZ17">
        <v>4.261412225698324</v>
      </c>
      <c r="BA17">
        <v>3.1006890476190478</v>
      </c>
      <c r="BB17">
        <v>2.6345682359154932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1276.1735775625339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494.49679193614998</v>
      </c>
      <c r="L18">
        <v>17.46</v>
      </c>
      <c r="M18">
        <v>62.172116261472553</v>
      </c>
      <c r="N18">
        <v>51.697944914839724</v>
      </c>
      <c r="O18">
        <v>72.172201765996491</v>
      </c>
      <c r="P18">
        <v>30.239583539799327</v>
      </c>
      <c r="Q18">
        <v>9.618305731343284</v>
      </c>
      <c r="R18">
        <v>9.5681856116920141</v>
      </c>
      <c r="S18">
        <v>11.764991201074443</v>
      </c>
      <c r="T18">
        <v>1.420439</v>
      </c>
      <c r="U18">
        <v>59.951478301311006</v>
      </c>
      <c r="V18">
        <v>5.0078133391761614</v>
      </c>
      <c r="W18">
        <v>18.78546490972872</v>
      </c>
      <c r="X18">
        <v>62.871752366748169</v>
      </c>
      <c r="Y18">
        <v>0</v>
      </c>
      <c r="Z18">
        <v>5.5288845032727263</v>
      </c>
      <c r="AA18">
        <v>17.870738068354434</v>
      </c>
      <c r="AB18">
        <v>20.881436549132221</v>
      </c>
      <c r="AC18">
        <v>14.973523740533699</v>
      </c>
      <c r="AD18">
        <v>14.030761043706521</v>
      </c>
      <c r="AE18">
        <v>25.43597202988234</v>
      </c>
      <c r="AF18">
        <v>13.256297662964373</v>
      </c>
      <c r="AG18">
        <v>31.10805609835203</v>
      </c>
      <c r="AH18">
        <v>77.26133511136814</v>
      </c>
      <c r="AI18">
        <v>1.8364596279077909</v>
      </c>
      <c r="AJ18">
        <v>0</v>
      </c>
      <c r="AK18">
        <v>28.828252738534285</v>
      </c>
      <c r="AL18">
        <v>56.066844040791729</v>
      </c>
      <c r="AM18">
        <v>5.3820015626065016</v>
      </c>
      <c r="AN18">
        <v>6.0413289528805932E-2</v>
      </c>
      <c r="AO18">
        <v>0</v>
      </c>
      <c r="AP18">
        <v>1.3033863395194698</v>
      </c>
      <c r="AQ18">
        <v>12.953848338297128</v>
      </c>
      <c r="AR18">
        <v>14.510292982155793</v>
      </c>
      <c r="AS18">
        <v>15.10252932619972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2.558801996275605</v>
      </c>
      <c r="AZ18">
        <v>4.261412225698324</v>
      </c>
      <c r="BA18">
        <v>3.1006890476190478</v>
      </c>
      <c r="BB18">
        <v>2.6345682359154932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1276.1735734379479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494.49679193614998</v>
      </c>
      <c r="L19">
        <v>17.459707754089365</v>
      </c>
      <c r="M19">
        <v>62.172116261472553</v>
      </c>
      <c r="N19">
        <v>51.697944914839724</v>
      </c>
      <c r="O19">
        <v>72.172201765996491</v>
      </c>
      <c r="P19">
        <v>30.239583539799327</v>
      </c>
      <c r="Q19">
        <v>9.618305731343284</v>
      </c>
      <c r="R19">
        <v>9.5681856116920141</v>
      </c>
      <c r="S19">
        <v>11.764991201074443</v>
      </c>
      <c r="T19">
        <v>1.420439</v>
      </c>
      <c r="U19">
        <v>59.951478301311006</v>
      </c>
      <c r="V19">
        <v>5.0078133391761614</v>
      </c>
      <c r="W19">
        <v>18.78546490972872</v>
      </c>
      <c r="X19">
        <v>62.871752366748169</v>
      </c>
      <c r="Y19">
        <v>0</v>
      </c>
      <c r="Z19">
        <v>5.5288845032727263</v>
      </c>
      <c r="AA19">
        <v>17.870738068354434</v>
      </c>
      <c r="AB19">
        <v>20.881436549132221</v>
      </c>
      <c r="AC19">
        <v>14.973523740533699</v>
      </c>
      <c r="AD19">
        <v>14.030761043706521</v>
      </c>
      <c r="AE19">
        <v>25.43597202988234</v>
      </c>
      <c r="AF19">
        <v>13.256297662964373</v>
      </c>
      <c r="AG19">
        <v>31.10805609835203</v>
      </c>
      <c r="AH19">
        <v>77.26133511136814</v>
      </c>
      <c r="AI19">
        <v>1.8364596279077909</v>
      </c>
      <c r="AJ19">
        <v>0</v>
      </c>
      <c r="AK19">
        <v>28.828252738534285</v>
      </c>
      <c r="AL19">
        <v>55.648434979604126</v>
      </c>
      <c r="AM19">
        <v>5.3820015626065016</v>
      </c>
      <c r="AN19">
        <v>6.0413289528805932E-2</v>
      </c>
      <c r="AO19">
        <v>0</v>
      </c>
      <c r="AP19">
        <v>1.3033863395194698</v>
      </c>
      <c r="AQ19">
        <v>6.4769241691485639</v>
      </c>
      <c r="AR19">
        <v>14.510292982155793</v>
      </c>
      <c r="AS19">
        <v>15.10252932619972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2.558801996275605</v>
      </c>
      <c r="AZ19">
        <v>4.261412225698324</v>
      </c>
      <c r="BA19">
        <v>3.1006890476190478</v>
      </c>
      <c r="BB19">
        <v>2.6345682359154932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1269.2779479617013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494.49323743025644</v>
      </c>
      <c r="L20">
        <v>17.459744578445417</v>
      </c>
      <c r="M20">
        <v>62.172116261472553</v>
      </c>
      <c r="N20">
        <v>51.697944914839724</v>
      </c>
      <c r="O20">
        <v>72.172201765996491</v>
      </c>
      <c r="P20">
        <v>30.239583539799327</v>
      </c>
      <c r="Q20">
        <v>9.618305731343284</v>
      </c>
      <c r="R20">
        <v>9.5681856116920141</v>
      </c>
      <c r="S20">
        <v>11.764991201074443</v>
      </c>
      <c r="T20">
        <v>1.420439</v>
      </c>
      <c r="U20">
        <v>59.951478301311006</v>
      </c>
      <c r="V20">
        <v>5.0078133391761614</v>
      </c>
      <c r="W20">
        <v>18.78546490972872</v>
      </c>
      <c r="X20">
        <v>62.871752366748169</v>
      </c>
      <c r="Y20">
        <v>0</v>
      </c>
      <c r="Z20">
        <v>5.5288845032727263</v>
      </c>
      <c r="AA20">
        <v>17.870738068354434</v>
      </c>
      <c r="AB20">
        <v>20.881436549132221</v>
      </c>
      <c r="AC20">
        <v>14.973523740533699</v>
      </c>
      <c r="AD20">
        <v>14.030761043706521</v>
      </c>
      <c r="AE20">
        <v>25.43597202988234</v>
      </c>
      <c r="AF20">
        <v>13.256297662964373</v>
      </c>
      <c r="AG20">
        <v>31.10805609835203</v>
      </c>
      <c r="AH20">
        <v>77.26133511136814</v>
      </c>
      <c r="AI20">
        <v>1.8364596279077909</v>
      </c>
      <c r="AJ20">
        <v>0</v>
      </c>
      <c r="AK20">
        <v>28.828252738534285</v>
      </c>
      <c r="AL20">
        <v>55.648434979604126</v>
      </c>
      <c r="AM20">
        <v>5.3820015626065016</v>
      </c>
      <c r="AN20">
        <v>6.0413289528805932E-2</v>
      </c>
      <c r="AO20">
        <v>0</v>
      </c>
      <c r="AP20">
        <v>1.3033863395194698</v>
      </c>
      <c r="AQ20">
        <v>0</v>
      </c>
      <c r="AR20">
        <v>14.510292982155793</v>
      </c>
      <c r="AS20">
        <v>15.10252932619972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2.558801996275605</v>
      </c>
      <c r="AZ20">
        <v>4.261412225698324</v>
      </c>
      <c r="BA20">
        <v>3.1006890476190478</v>
      </c>
      <c r="BB20">
        <v>2.6345682359154932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1262.7975061110151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494.49370501950659</v>
      </c>
      <c r="L21">
        <v>17.459791306988624</v>
      </c>
      <c r="M21">
        <v>62.172116261472553</v>
      </c>
      <c r="N21">
        <v>51.697944914839724</v>
      </c>
      <c r="O21">
        <v>72.172201765996491</v>
      </c>
      <c r="P21">
        <v>30.239583539799327</v>
      </c>
      <c r="Q21">
        <v>9.618305731343284</v>
      </c>
      <c r="R21">
        <v>9.5681856116920141</v>
      </c>
      <c r="S21">
        <v>11.764991201074443</v>
      </c>
      <c r="T21">
        <v>1.420439</v>
      </c>
      <c r="U21">
        <v>59.951478301311006</v>
      </c>
      <c r="V21">
        <v>5.0078133391761614</v>
      </c>
      <c r="W21">
        <v>18.78546490972872</v>
      </c>
      <c r="X21">
        <v>62.871752366748169</v>
      </c>
      <c r="Y21">
        <v>0</v>
      </c>
      <c r="Z21">
        <v>5.5288845032727263</v>
      </c>
      <c r="AA21">
        <v>17.870738068354434</v>
      </c>
      <c r="AB21">
        <v>20.881436549132221</v>
      </c>
      <c r="AC21">
        <v>14.973523740533699</v>
      </c>
      <c r="AD21">
        <v>14.030761043706521</v>
      </c>
      <c r="AE21">
        <v>25.43597202988234</v>
      </c>
      <c r="AF21">
        <v>13.256297662964373</v>
      </c>
      <c r="AG21">
        <v>31.10805609835203</v>
      </c>
      <c r="AH21">
        <v>77.26133511136814</v>
      </c>
      <c r="AI21">
        <v>1.8364596279077909</v>
      </c>
      <c r="AJ21">
        <v>0</v>
      </c>
      <c r="AK21">
        <v>28.828252738534285</v>
      </c>
      <c r="AL21">
        <v>55.648434979604126</v>
      </c>
      <c r="AM21">
        <v>5.3820015626065016</v>
      </c>
      <c r="AN21">
        <v>6.0413289528805932E-2</v>
      </c>
      <c r="AO21">
        <v>0</v>
      </c>
      <c r="AP21">
        <v>1.3033863395194698</v>
      </c>
      <c r="AQ21">
        <v>0</v>
      </c>
      <c r="AR21">
        <v>14.510292982155793</v>
      </c>
      <c r="AS21">
        <v>15.10252932619972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2.558801996275605</v>
      </c>
      <c r="AZ21">
        <v>4.261412225698324</v>
      </c>
      <c r="BA21">
        <v>3.1006890476190478</v>
      </c>
      <c r="BB21">
        <v>2.6345682359154932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1262.7980204288085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494.49370501950659</v>
      </c>
      <c r="L22">
        <v>17.459548138282223</v>
      </c>
      <c r="M22">
        <v>62.172116261472553</v>
      </c>
      <c r="N22">
        <v>51.697944914839724</v>
      </c>
      <c r="O22">
        <v>72.172201765996491</v>
      </c>
      <c r="P22">
        <v>30.239583539799327</v>
      </c>
      <c r="Q22">
        <v>9.618305731343284</v>
      </c>
      <c r="R22">
        <v>9.5681856116920141</v>
      </c>
      <c r="S22">
        <v>11.764991201074443</v>
      </c>
      <c r="T22">
        <v>1.420439</v>
      </c>
      <c r="U22">
        <v>59.951478301311006</v>
      </c>
      <c r="V22">
        <v>5.0078133391761614</v>
      </c>
      <c r="W22">
        <v>18.78546490972872</v>
      </c>
      <c r="X22">
        <v>62.871752366748169</v>
      </c>
      <c r="Y22">
        <v>0</v>
      </c>
      <c r="Z22">
        <v>5.5288845032727263</v>
      </c>
      <c r="AA22">
        <v>17.870738068354434</v>
      </c>
      <c r="AB22">
        <v>20.881436549132221</v>
      </c>
      <c r="AC22">
        <v>14.973523740533699</v>
      </c>
      <c r="AD22">
        <v>14.030761043706521</v>
      </c>
      <c r="AE22">
        <v>25.43597202988234</v>
      </c>
      <c r="AF22">
        <v>13.256297662964373</v>
      </c>
      <c r="AG22">
        <v>31.10805609835203</v>
      </c>
      <c r="AH22">
        <v>77.26133511136814</v>
      </c>
      <c r="AI22">
        <v>1.8364596279077909</v>
      </c>
      <c r="AJ22">
        <v>0</v>
      </c>
      <c r="AK22">
        <v>28.828252738534285</v>
      </c>
      <c r="AL22">
        <v>55.648434979604126</v>
      </c>
      <c r="AM22">
        <v>5.3820015626065016</v>
      </c>
      <c r="AN22">
        <v>6.0413289528805932E-2</v>
      </c>
      <c r="AO22">
        <v>0</v>
      </c>
      <c r="AP22">
        <v>1.3033863395194698</v>
      </c>
      <c r="AQ22">
        <v>0</v>
      </c>
      <c r="AR22">
        <v>14.510292982155793</v>
      </c>
      <c r="AS22">
        <v>15.10252932619972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2.558801996275605</v>
      </c>
      <c r="AZ22">
        <v>4.261412225698324</v>
      </c>
      <c r="BA22">
        <v>3.1006890476190478</v>
      </c>
      <c r="BB22">
        <v>2.6345682359154932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1262.7977772601021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494.49370501950659</v>
      </c>
      <c r="L23">
        <v>17.459548138282223</v>
      </c>
      <c r="M23">
        <v>62.172116261472553</v>
      </c>
      <c r="N23">
        <v>51.697944914839724</v>
      </c>
      <c r="O23">
        <v>72.172201765996491</v>
      </c>
      <c r="P23">
        <v>30.239583539799327</v>
      </c>
      <c r="Q23">
        <v>9.618305731343284</v>
      </c>
      <c r="R23">
        <v>9.5681856116920141</v>
      </c>
      <c r="S23">
        <v>11.764991201074443</v>
      </c>
      <c r="T23">
        <v>0.68488000000000004</v>
      </c>
      <c r="U23">
        <v>59.951478301311006</v>
      </c>
      <c r="V23">
        <v>5.0078133391761614</v>
      </c>
      <c r="W23">
        <v>18.78546490972872</v>
      </c>
      <c r="X23">
        <v>62.871752366748169</v>
      </c>
      <c r="Y23">
        <v>0</v>
      </c>
      <c r="Z23">
        <v>5.5288845032727263</v>
      </c>
      <c r="AA23">
        <v>17.870738068354434</v>
      </c>
      <c r="AB23">
        <v>20.881436549132221</v>
      </c>
      <c r="AC23">
        <v>14.973523740533699</v>
      </c>
      <c r="AD23">
        <v>14.030761043706521</v>
      </c>
      <c r="AE23">
        <v>25.43597202988234</v>
      </c>
      <c r="AF23">
        <v>13.256297662964373</v>
      </c>
      <c r="AG23">
        <v>31.10805609835203</v>
      </c>
      <c r="AH23">
        <v>77.26133511136814</v>
      </c>
      <c r="AI23">
        <v>1.8364596279077909</v>
      </c>
      <c r="AJ23">
        <v>0</v>
      </c>
      <c r="AK23">
        <v>28.828252738534285</v>
      </c>
      <c r="AL23">
        <v>55.648434979604126</v>
      </c>
      <c r="AM23">
        <v>5.3820015626065016</v>
      </c>
      <c r="AN23">
        <v>6.0413289528805932E-2</v>
      </c>
      <c r="AO23">
        <v>0</v>
      </c>
      <c r="AP23">
        <v>1.3033863395194698</v>
      </c>
      <c r="AQ23">
        <v>0</v>
      </c>
      <c r="AR23">
        <v>14.510292982155793</v>
      </c>
      <c r="AS23">
        <v>15.10252932619972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2.558801996275605</v>
      </c>
      <c r="AZ23">
        <v>4.261412225698324</v>
      </c>
      <c r="BA23">
        <v>3.1006890476190478</v>
      </c>
      <c r="BB23">
        <v>2.6345682359154932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1262.0622182601021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494.49301741058969</v>
      </c>
      <c r="L24">
        <v>17.46</v>
      </c>
      <c r="M24">
        <v>62.172116261472553</v>
      </c>
      <c r="N24">
        <v>51.697944914839724</v>
      </c>
      <c r="O24">
        <v>72.172201765996491</v>
      </c>
      <c r="P24">
        <v>30.239583539799327</v>
      </c>
      <c r="Q24">
        <v>9.6218299968135952</v>
      </c>
      <c r="R24">
        <v>9.5681856116920141</v>
      </c>
      <c r="S24">
        <v>11.767461727601811</v>
      </c>
      <c r="T24">
        <v>0.68488000000000004</v>
      </c>
      <c r="U24">
        <v>59.951478301311006</v>
      </c>
      <c r="V24">
        <v>5.0078133391761614</v>
      </c>
      <c r="W24">
        <v>18.78546490972872</v>
      </c>
      <c r="X24">
        <v>62.871752366748169</v>
      </c>
      <c r="Y24">
        <v>0</v>
      </c>
      <c r="Z24">
        <v>5.5288845032727263</v>
      </c>
      <c r="AA24">
        <v>17.870738068354434</v>
      </c>
      <c r="AB24">
        <v>20.881436549132221</v>
      </c>
      <c r="AC24">
        <v>14.973523740533699</v>
      </c>
      <c r="AD24">
        <v>14.030761043706521</v>
      </c>
      <c r="AE24">
        <v>25.43597202988234</v>
      </c>
      <c r="AF24">
        <v>13.256297662964373</v>
      </c>
      <c r="AG24">
        <v>31.10805609835203</v>
      </c>
      <c r="AH24">
        <v>77.26133511136814</v>
      </c>
      <c r="AI24">
        <v>1.8364596279077909</v>
      </c>
      <c r="AJ24">
        <v>0</v>
      </c>
      <c r="AK24">
        <v>28.828252738534285</v>
      </c>
      <c r="AL24">
        <v>55.648434979604126</v>
      </c>
      <c r="AM24">
        <v>5.3820015626065016</v>
      </c>
      <c r="AN24">
        <v>6.0413289528805932E-2</v>
      </c>
      <c r="AO24">
        <v>0</v>
      </c>
      <c r="AP24">
        <v>1.3033863395194698</v>
      </c>
      <c r="AQ24">
        <v>0</v>
      </c>
      <c r="AR24">
        <v>14.510292982155793</v>
      </c>
      <c r="AS24">
        <v>15.10252932619972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2.558801996275605</v>
      </c>
      <c r="AZ24">
        <v>4.261412225698324</v>
      </c>
      <c r="BA24">
        <v>3.1006890476190478</v>
      </c>
      <c r="BB24">
        <v>2.6345682359154932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1262.0679773049008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494.49301741058969</v>
      </c>
      <c r="L25">
        <v>17.459548138282223</v>
      </c>
      <c r="M25">
        <v>62.172116261472553</v>
      </c>
      <c r="N25">
        <v>51.697944914839724</v>
      </c>
      <c r="O25">
        <v>72.172201765996491</v>
      </c>
      <c r="P25">
        <v>30.239583539799327</v>
      </c>
      <c r="Q25">
        <v>9.6218299968135952</v>
      </c>
      <c r="R25">
        <v>9.5681856116920141</v>
      </c>
      <c r="S25">
        <v>11.767461727601811</v>
      </c>
      <c r="T25">
        <v>1.420439</v>
      </c>
      <c r="U25">
        <v>59.951478301311006</v>
      </c>
      <c r="V25">
        <v>5.0078133391761614</v>
      </c>
      <c r="W25">
        <v>18.78546490972872</v>
      </c>
      <c r="X25">
        <v>62.871752366748169</v>
      </c>
      <c r="Y25">
        <v>0</v>
      </c>
      <c r="Z25">
        <v>5.5288845032727263</v>
      </c>
      <c r="AA25">
        <v>17.870738068354434</v>
      </c>
      <c r="AB25">
        <v>20.881436549132221</v>
      </c>
      <c r="AC25">
        <v>14.973523740533699</v>
      </c>
      <c r="AD25">
        <v>14.030761043706521</v>
      </c>
      <c r="AE25">
        <v>25.43597202988234</v>
      </c>
      <c r="AF25">
        <v>6.6281485005808429</v>
      </c>
      <c r="AG25">
        <v>31.10805609835203</v>
      </c>
      <c r="AH25">
        <v>77.26133511136814</v>
      </c>
      <c r="AI25">
        <v>1.8364596279077909</v>
      </c>
      <c r="AJ25">
        <v>0</v>
      </c>
      <c r="AK25">
        <v>28.828252738534285</v>
      </c>
      <c r="AL25">
        <v>55.648434979604126</v>
      </c>
      <c r="AM25">
        <v>5.3820015626065016</v>
      </c>
      <c r="AN25">
        <v>6.0413289528805932E-2</v>
      </c>
      <c r="AO25">
        <v>0</v>
      </c>
      <c r="AP25">
        <v>1.3033863395194698</v>
      </c>
      <c r="AQ25">
        <v>0</v>
      </c>
      <c r="AR25">
        <v>14.510292982155793</v>
      </c>
      <c r="AS25">
        <v>15.10252932619972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2.558801996275605</v>
      </c>
      <c r="AZ25">
        <v>4.261412225698324</v>
      </c>
      <c r="BA25">
        <v>3.1006890476190478</v>
      </c>
      <c r="BB25">
        <v>2.6345682359154932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1256.1749352807994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494.49301741058969</v>
      </c>
      <c r="L26">
        <v>17.459548138282223</v>
      </c>
      <c r="M26">
        <v>62.172116261472553</v>
      </c>
      <c r="N26">
        <v>51.697944914839724</v>
      </c>
      <c r="O26">
        <v>72.172201765996491</v>
      </c>
      <c r="P26">
        <v>30.239583539799327</v>
      </c>
      <c r="Q26">
        <v>9.6218299968135952</v>
      </c>
      <c r="R26">
        <v>9.5681856116920141</v>
      </c>
      <c r="S26">
        <v>11.767461727601811</v>
      </c>
      <c r="T26">
        <v>1.420439</v>
      </c>
      <c r="U26">
        <v>59.951478301311006</v>
      </c>
      <c r="V26">
        <v>5.0078133391761614</v>
      </c>
      <c r="W26">
        <v>18.78546490972872</v>
      </c>
      <c r="X26">
        <v>62.871752366748169</v>
      </c>
      <c r="Y26">
        <v>0</v>
      </c>
      <c r="Z26">
        <v>5.5288845032727263</v>
      </c>
      <c r="AA26">
        <v>17.870738068354434</v>
      </c>
      <c r="AB26">
        <v>20.881436549132221</v>
      </c>
      <c r="AC26">
        <v>14.973523740533699</v>
      </c>
      <c r="AD26">
        <v>14.030761043706521</v>
      </c>
      <c r="AE26">
        <v>25.43597202988234</v>
      </c>
      <c r="AF26">
        <v>6.2599188371963042</v>
      </c>
      <c r="AG26">
        <v>31.10805609835203</v>
      </c>
      <c r="AH26">
        <v>77.26133511136814</v>
      </c>
      <c r="AI26">
        <v>1.8364596279077909</v>
      </c>
      <c r="AJ26">
        <v>0</v>
      </c>
      <c r="AK26">
        <v>28.828252738534285</v>
      </c>
      <c r="AL26">
        <v>55.648434979604126</v>
      </c>
      <c r="AM26">
        <v>5.3820015626065016</v>
      </c>
      <c r="AN26">
        <v>6.0413289528805932E-2</v>
      </c>
      <c r="AO26">
        <v>0</v>
      </c>
      <c r="AP26">
        <v>1.3033863395194698</v>
      </c>
      <c r="AQ26">
        <v>0</v>
      </c>
      <c r="AR26">
        <v>14.510292982155793</v>
      </c>
      <c r="AS26">
        <v>15.10252932619972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2.558801996275605</v>
      </c>
      <c r="AZ26">
        <v>4.261412225698324</v>
      </c>
      <c r="BA26">
        <v>3.1006890476190478</v>
      </c>
      <c r="BB26">
        <v>2.6345682359154932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1255.806705617415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494.49301741058969</v>
      </c>
      <c r="L27">
        <v>17.459548138282223</v>
      </c>
      <c r="M27">
        <v>62.172116261472553</v>
      </c>
      <c r="N27">
        <v>51.697944914839724</v>
      </c>
      <c r="O27">
        <v>72.172201765996491</v>
      </c>
      <c r="P27">
        <v>30.239583539799327</v>
      </c>
      <c r="Q27">
        <v>9.6218299968135952</v>
      </c>
      <c r="R27">
        <v>9.5681856116920141</v>
      </c>
      <c r="S27">
        <v>11.767461727601811</v>
      </c>
      <c r="T27">
        <v>1.420439</v>
      </c>
      <c r="U27">
        <v>59.951478301311006</v>
      </c>
      <c r="V27">
        <v>5.0078133391761614</v>
      </c>
      <c r="W27">
        <v>18.78546490972872</v>
      </c>
      <c r="X27">
        <v>62.871752366748169</v>
      </c>
      <c r="Y27">
        <v>0</v>
      </c>
      <c r="Z27">
        <v>5.5288845032727263</v>
      </c>
      <c r="AA27">
        <v>17.870738068354434</v>
      </c>
      <c r="AB27">
        <v>20.881436549132221</v>
      </c>
      <c r="AC27">
        <v>14.973523740533699</v>
      </c>
      <c r="AD27">
        <v>14.030761043706521</v>
      </c>
      <c r="AE27">
        <v>25.43597202988234</v>
      </c>
      <c r="AF27">
        <v>6.2599188371963042</v>
      </c>
      <c r="AG27">
        <v>31.10805609835203</v>
      </c>
      <c r="AH27">
        <v>77.26133511136814</v>
      </c>
      <c r="AI27">
        <v>1.8364596279077909</v>
      </c>
      <c r="AJ27">
        <v>0</v>
      </c>
      <c r="AK27">
        <v>28.828252738534285</v>
      </c>
      <c r="AL27">
        <v>55.648434979604126</v>
      </c>
      <c r="AM27">
        <v>8.0770900157501266</v>
      </c>
      <c r="AN27">
        <v>6.0413289528805932E-2</v>
      </c>
      <c r="AO27">
        <v>0</v>
      </c>
      <c r="AP27">
        <v>1.3033863395194698</v>
      </c>
      <c r="AQ27">
        <v>0</v>
      </c>
      <c r="AR27">
        <v>14.510292982155793</v>
      </c>
      <c r="AS27">
        <v>15.10252932619972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2.558801996275605</v>
      </c>
      <c r="AZ27">
        <v>4.261412225698324</v>
      </c>
      <c r="BA27">
        <v>3.1006890476190478</v>
      </c>
      <c r="BB27">
        <v>2.6345682359154932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1258.5017940705586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462.17054729680785</v>
      </c>
      <c r="L28">
        <v>17.459548138282223</v>
      </c>
      <c r="M28">
        <v>62.172116261472553</v>
      </c>
      <c r="N28">
        <v>51.697944914839724</v>
      </c>
      <c r="O28">
        <v>72.172201765996491</v>
      </c>
      <c r="P28">
        <v>30.239583539799327</v>
      </c>
      <c r="Q28">
        <v>9.6218299968135952</v>
      </c>
      <c r="R28">
        <v>9.5681856116920141</v>
      </c>
      <c r="S28">
        <v>11.767461727601811</v>
      </c>
      <c r="T28">
        <v>1.420439</v>
      </c>
      <c r="U28">
        <v>59.951478301311006</v>
      </c>
      <c r="V28">
        <v>5.1877347765118316</v>
      </c>
      <c r="W28">
        <v>18.78546490972872</v>
      </c>
      <c r="X28">
        <v>62.871752366748169</v>
      </c>
      <c r="Y28">
        <v>0</v>
      </c>
      <c r="Z28">
        <v>5.5288845032727263</v>
      </c>
      <c r="AA28">
        <v>17.870738068354434</v>
      </c>
      <c r="AB28">
        <v>20.881436549132221</v>
      </c>
      <c r="AC28">
        <v>14.973523740533699</v>
      </c>
      <c r="AD28">
        <v>14.030761043706521</v>
      </c>
      <c r="AE28">
        <v>25.43597202988234</v>
      </c>
      <c r="AF28">
        <v>6.2599188371963042</v>
      </c>
      <c r="AG28">
        <v>31.10805609835203</v>
      </c>
      <c r="AH28">
        <v>77.26133511136814</v>
      </c>
      <c r="AI28">
        <v>7.8705432346225903</v>
      </c>
      <c r="AJ28">
        <v>0</v>
      </c>
      <c r="AK28">
        <v>28.828252738534285</v>
      </c>
      <c r="AL28">
        <v>55.648434979604126</v>
      </c>
      <c r="AM28">
        <v>8.0770900157501266</v>
      </c>
      <c r="AN28">
        <v>6.0413289528805932E-2</v>
      </c>
      <c r="AO28">
        <v>0</v>
      </c>
      <c r="AP28">
        <v>1.3033863395194698</v>
      </c>
      <c r="AQ28">
        <v>0</v>
      </c>
      <c r="AR28">
        <v>14.510292982155793</v>
      </c>
      <c r="AS28">
        <v>15.10252932619972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2.558801996275605</v>
      </c>
      <c r="AZ28">
        <v>4.261412225698324</v>
      </c>
      <c r="BA28">
        <v>3.1006890476190478</v>
      </c>
      <c r="BB28">
        <v>2.6345682359154932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1232.393329000827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405.34045503607467</v>
      </c>
      <c r="L29">
        <v>17.459548138282223</v>
      </c>
      <c r="M29">
        <v>62.172116261472553</v>
      </c>
      <c r="N29">
        <v>51.697944914839724</v>
      </c>
      <c r="O29">
        <v>72.172201765996491</v>
      </c>
      <c r="P29">
        <v>30.239583539799327</v>
      </c>
      <c r="Q29">
        <v>9.6218299968135952</v>
      </c>
      <c r="R29">
        <v>9.5681856116920141</v>
      </c>
      <c r="S29">
        <v>11.767461727601811</v>
      </c>
      <c r="T29">
        <v>1.420439</v>
      </c>
      <c r="U29">
        <v>59.951478301311006</v>
      </c>
      <c r="V29">
        <v>5.1877347765118316</v>
      </c>
      <c r="W29">
        <v>18.78546490972872</v>
      </c>
      <c r="X29">
        <v>62.871752366748169</v>
      </c>
      <c r="Y29">
        <v>0</v>
      </c>
      <c r="Z29">
        <v>5.5288845032727263</v>
      </c>
      <c r="AA29">
        <v>17.870738068354434</v>
      </c>
      <c r="AB29">
        <v>20.881436549132221</v>
      </c>
      <c r="AC29">
        <v>14.973523740533699</v>
      </c>
      <c r="AD29">
        <v>14.030761043706521</v>
      </c>
      <c r="AE29">
        <v>25.43597202988234</v>
      </c>
      <c r="AF29">
        <v>6.2599188371963042</v>
      </c>
      <c r="AG29">
        <v>31.10805609835203</v>
      </c>
      <c r="AH29">
        <v>77.26133511136814</v>
      </c>
      <c r="AI29">
        <v>25.27231402666834</v>
      </c>
      <c r="AJ29">
        <v>0</v>
      </c>
      <c r="AK29">
        <v>28.828252738534285</v>
      </c>
      <c r="AL29">
        <v>55.648434979604126</v>
      </c>
      <c r="AM29">
        <v>8.0770900157501266</v>
      </c>
      <c r="AN29">
        <v>6.0413289528805932E-2</v>
      </c>
      <c r="AO29">
        <v>0</v>
      </c>
      <c r="AP29">
        <v>1.3033863395194698</v>
      </c>
      <c r="AQ29">
        <v>0</v>
      </c>
      <c r="AR29">
        <v>14.510292982155793</v>
      </c>
      <c r="AS29">
        <v>15.10252932619972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2.558801996275605</v>
      </c>
      <c r="AZ29">
        <v>4.261412225698324</v>
      </c>
      <c r="BA29">
        <v>3.1006890476190478</v>
      </c>
      <c r="BB29">
        <v>2.6345682359154932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1192.9650075321395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362.47116791091406</v>
      </c>
      <c r="L30">
        <v>17.459548138282223</v>
      </c>
      <c r="M30">
        <v>62.172116261472553</v>
      </c>
      <c r="N30">
        <v>51.697944914839724</v>
      </c>
      <c r="O30">
        <v>72.172201765996491</v>
      </c>
      <c r="P30">
        <v>30.239583539799327</v>
      </c>
      <c r="Q30">
        <v>9.6218299968135952</v>
      </c>
      <c r="R30">
        <v>9.5681856116920141</v>
      </c>
      <c r="S30">
        <v>11.767461727601811</v>
      </c>
      <c r="T30">
        <v>1.420439</v>
      </c>
      <c r="U30">
        <v>59.951478301311006</v>
      </c>
      <c r="V30">
        <v>5.1877347765118316</v>
      </c>
      <c r="W30">
        <v>18.78546490972872</v>
      </c>
      <c r="X30">
        <v>62.871752366748169</v>
      </c>
      <c r="Y30">
        <v>0</v>
      </c>
      <c r="Z30">
        <v>5.5288845032727263</v>
      </c>
      <c r="AA30">
        <v>17.870738068354434</v>
      </c>
      <c r="AB30">
        <v>20.881436549132221</v>
      </c>
      <c r="AC30">
        <v>14.973523740533699</v>
      </c>
      <c r="AD30">
        <v>14.030761043706521</v>
      </c>
      <c r="AE30">
        <v>25.43597202988234</v>
      </c>
      <c r="AF30">
        <v>6.2599188371963042</v>
      </c>
      <c r="AG30">
        <v>31.10805609835203</v>
      </c>
      <c r="AH30">
        <v>77.26133511136814</v>
      </c>
      <c r="AI30">
        <v>25.27231402666834</v>
      </c>
      <c r="AJ30">
        <v>0</v>
      </c>
      <c r="AK30">
        <v>28.828252738534285</v>
      </c>
      <c r="AL30">
        <v>55.648434979604126</v>
      </c>
      <c r="AM30">
        <v>8.0770900157501266</v>
      </c>
      <c r="AN30">
        <v>6.0413289528805932E-2</v>
      </c>
      <c r="AO30">
        <v>0</v>
      </c>
      <c r="AP30">
        <v>1.3033863395194698</v>
      </c>
      <c r="AQ30">
        <v>0</v>
      </c>
      <c r="AR30">
        <v>14.510292982155793</v>
      </c>
      <c r="AS30">
        <v>15.10252932619972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2.558801996275605</v>
      </c>
      <c r="AZ30">
        <v>4.261412225698324</v>
      </c>
      <c r="BA30">
        <v>3.1006890476190478</v>
      </c>
      <c r="BB30">
        <v>2.6345682359154932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1150.0957204069791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312.14636818155077</v>
      </c>
      <c r="L31">
        <v>17.459548138282223</v>
      </c>
      <c r="M31">
        <v>62.172116261472553</v>
      </c>
      <c r="N31">
        <v>51.697944914839724</v>
      </c>
      <c r="O31">
        <v>72.172201765996491</v>
      </c>
      <c r="P31">
        <v>30.239583539799327</v>
      </c>
      <c r="Q31">
        <v>9.6218299968135952</v>
      </c>
      <c r="R31">
        <v>9.5681856116920141</v>
      </c>
      <c r="S31">
        <v>11.767461727601811</v>
      </c>
      <c r="T31">
        <v>1.420439</v>
      </c>
      <c r="U31">
        <v>59.951478301311006</v>
      </c>
      <c r="V31">
        <v>5.1877347765118316</v>
      </c>
      <c r="W31">
        <v>18.78546490972872</v>
      </c>
      <c r="X31">
        <v>62.871752366748169</v>
      </c>
      <c r="Y31">
        <v>0</v>
      </c>
      <c r="Z31">
        <v>5.5288845032727263</v>
      </c>
      <c r="AA31">
        <v>17.870738068354434</v>
      </c>
      <c r="AB31">
        <v>20.881436549132221</v>
      </c>
      <c r="AC31">
        <v>14.973523740533699</v>
      </c>
      <c r="AD31">
        <v>14.030761043706521</v>
      </c>
      <c r="AE31">
        <v>25.43597202988234</v>
      </c>
      <c r="AF31">
        <v>6.2599188371963042</v>
      </c>
      <c r="AG31">
        <v>31.10805609835203</v>
      </c>
      <c r="AH31">
        <v>77.26133511136814</v>
      </c>
      <c r="AI31">
        <v>25.27231402666834</v>
      </c>
      <c r="AJ31">
        <v>0</v>
      </c>
      <c r="AK31">
        <v>28.828252738534285</v>
      </c>
      <c r="AL31">
        <v>55.648434979604126</v>
      </c>
      <c r="AM31">
        <v>8.0770900157501266</v>
      </c>
      <c r="AN31">
        <v>6.0413289528805932E-2</v>
      </c>
      <c r="AO31">
        <v>0</v>
      </c>
      <c r="AP31">
        <v>1.3033863395194698</v>
      </c>
      <c r="AQ31">
        <v>0</v>
      </c>
      <c r="AR31">
        <v>14.510292982155793</v>
      </c>
      <c r="AS31">
        <v>15.10252932619972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2.558801996275605</v>
      </c>
      <c r="AZ31">
        <v>4.261412225698324</v>
      </c>
      <c r="BA31">
        <v>3.1006890476190478</v>
      </c>
      <c r="BB31">
        <v>2.6345682359154932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1099.7709206776155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271.84360876947159</v>
      </c>
      <c r="L32">
        <v>17.459548138282223</v>
      </c>
      <c r="M32">
        <v>62.172116261472553</v>
      </c>
      <c r="N32">
        <v>51.697944914839724</v>
      </c>
      <c r="O32">
        <v>72.172201765996491</v>
      </c>
      <c r="P32">
        <v>30.239583539799327</v>
      </c>
      <c r="Q32">
        <v>9.6218299968135952</v>
      </c>
      <c r="R32">
        <v>9.5681856116920141</v>
      </c>
      <c r="S32">
        <v>11.767461727601811</v>
      </c>
      <c r="T32">
        <v>1.420439</v>
      </c>
      <c r="U32">
        <v>59.951478301311006</v>
      </c>
      <c r="V32">
        <v>5.1877347765118316</v>
      </c>
      <c r="W32">
        <v>18.78546490972872</v>
      </c>
      <c r="X32">
        <v>62.871752366748169</v>
      </c>
      <c r="Y32">
        <v>0</v>
      </c>
      <c r="Z32">
        <v>5.5288845032727263</v>
      </c>
      <c r="AA32">
        <v>17.870738068354434</v>
      </c>
      <c r="AB32">
        <v>20.881436549132221</v>
      </c>
      <c r="AC32">
        <v>14.973523740533699</v>
      </c>
      <c r="AD32">
        <v>14.030761043706521</v>
      </c>
      <c r="AE32">
        <v>25.43597202988234</v>
      </c>
      <c r="AF32">
        <v>6.2599188371963042</v>
      </c>
      <c r="AG32">
        <v>31.10805609835203</v>
      </c>
      <c r="AH32">
        <v>77.26133511136814</v>
      </c>
      <c r="AI32">
        <v>25.27231402666834</v>
      </c>
      <c r="AJ32">
        <v>0</v>
      </c>
      <c r="AK32">
        <v>28.828252738534285</v>
      </c>
      <c r="AL32">
        <v>55.648434979604126</v>
      </c>
      <c r="AM32">
        <v>8.0770900157501266</v>
      </c>
      <c r="AN32">
        <v>6.0413289528805932E-2</v>
      </c>
      <c r="AO32">
        <v>0</v>
      </c>
      <c r="AP32">
        <v>1.3033863395194698</v>
      </c>
      <c r="AQ32">
        <v>0</v>
      </c>
      <c r="AR32">
        <v>14.510292982155793</v>
      </c>
      <c r="AS32">
        <v>15.10252932619972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2.558801996275605</v>
      </c>
      <c r="AZ32">
        <v>4.261412225698324</v>
      </c>
      <c r="BA32">
        <v>3.1006890476190478</v>
      </c>
      <c r="BB32">
        <v>2.6345682359154932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1059.4681612655365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271.84360876947159</v>
      </c>
      <c r="L33">
        <v>17.459548138282223</v>
      </c>
      <c r="M33">
        <v>62.172116261472553</v>
      </c>
      <c r="N33">
        <v>51.697944914839724</v>
      </c>
      <c r="O33">
        <v>72.172201765996491</v>
      </c>
      <c r="P33">
        <v>30.239583539799327</v>
      </c>
      <c r="Q33">
        <v>9.6218299968135952</v>
      </c>
      <c r="R33">
        <v>9.5681856116920141</v>
      </c>
      <c r="S33">
        <v>11.767461727601811</v>
      </c>
      <c r="T33">
        <v>1.420439</v>
      </c>
      <c r="U33">
        <v>59.951478301311006</v>
      </c>
      <c r="V33">
        <v>5.1877347765118316</v>
      </c>
      <c r="W33">
        <v>18.78546490972872</v>
      </c>
      <c r="X33">
        <v>62.871752366748169</v>
      </c>
      <c r="Y33">
        <v>0</v>
      </c>
      <c r="Z33">
        <v>5.5288845032727263</v>
      </c>
      <c r="AA33">
        <v>17.870738068354434</v>
      </c>
      <c r="AB33">
        <v>20.881436549132221</v>
      </c>
      <c r="AC33">
        <v>14.973523740533699</v>
      </c>
      <c r="AD33">
        <v>14.030761043706521</v>
      </c>
      <c r="AE33">
        <v>25.43597202988234</v>
      </c>
      <c r="AF33">
        <v>6.2599188371963042</v>
      </c>
      <c r="AG33">
        <v>31.10805609835203</v>
      </c>
      <c r="AH33">
        <v>77.26133511136814</v>
      </c>
      <c r="AI33">
        <v>25.27231402666834</v>
      </c>
      <c r="AJ33">
        <v>0</v>
      </c>
      <c r="AK33">
        <v>28.828252738534285</v>
      </c>
      <c r="AL33">
        <v>55.648434979604126</v>
      </c>
      <c r="AM33">
        <v>8.0770900157501266</v>
      </c>
      <c r="AN33">
        <v>6.0413289528805932E-2</v>
      </c>
      <c r="AO33">
        <v>0</v>
      </c>
      <c r="AP33">
        <v>1.3033863395194698</v>
      </c>
      <c r="AQ33">
        <v>0</v>
      </c>
      <c r="AR33">
        <v>14.510292982155793</v>
      </c>
      <c r="AS33">
        <v>15.10252932619972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2.558801996275605</v>
      </c>
      <c r="AZ33">
        <v>4.261412225698324</v>
      </c>
      <c r="BA33">
        <v>3.1006890476190478</v>
      </c>
      <c r="BB33">
        <v>2.4610292030947778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1059.2946222327157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273.42421739040066</v>
      </c>
      <c r="L34">
        <v>7.1299673500950416</v>
      </c>
      <c r="M34">
        <v>62.172116261472553</v>
      </c>
      <c r="N34">
        <v>51.697944914839724</v>
      </c>
      <c r="O34">
        <v>72.172201765996491</v>
      </c>
      <c r="P34">
        <v>30.239583539799327</v>
      </c>
      <c r="Q34">
        <v>5.2903039013793105</v>
      </c>
      <c r="R34">
        <v>5.2543426391382395</v>
      </c>
      <c r="S34">
        <v>6.4696595547619049</v>
      </c>
      <c r="T34">
        <v>0.81025041549295784</v>
      </c>
      <c r="U34">
        <v>59.951478301311006</v>
      </c>
      <c r="V34">
        <v>5.1877347765118316</v>
      </c>
      <c r="W34">
        <v>18.78546490972872</v>
      </c>
      <c r="X34">
        <v>62.871752366748169</v>
      </c>
      <c r="Y34">
        <v>0</v>
      </c>
      <c r="Z34">
        <v>5.5288845032727263</v>
      </c>
      <c r="AA34">
        <v>17.870738068354434</v>
      </c>
      <c r="AB34">
        <v>20.881436549132221</v>
      </c>
      <c r="AC34">
        <v>14.973523740533699</v>
      </c>
      <c r="AD34">
        <v>14.030761043706521</v>
      </c>
      <c r="AE34">
        <v>25.43597202988234</v>
      </c>
      <c r="AF34">
        <v>6.2599188371963042</v>
      </c>
      <c r="AG34">
        <v>31.10805609835203</v>
      </c>
      <c r="AH34">
        <v>77.26133511136814</v>
      </c>
      <c r="AI34">
        <v>25.27231402666834</v>
      </c>
      <c r="AJ34">
        <v>0</v>
      </c>
      <c r="AK34">
        <v>28.828252738534285</v>
      </c>
      <c r="AL34">
        <v>55.648434979604126</v>
      </c>
      <c r="AM34">
        <v>5.3820015626065016</v>
      </c>
      <c r="AN34">
        <v>6.0413289528805932E-2</v>
      </c>
      <c r="AO34">
        <v>0</v>
      </c>
      <c r="AP34">
        <v>1.3033863395194698</v>
      </c>
      <c r="AQ34">
        <v>0</v>
      </c>
      <c r="AR34">
        <v>14.510292982155793</v>
      </c>
      <c r="AS34">
        <v>15.10252932619972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4.0929669999999998</v>
      </c>
      <c r="BA34">
        <v>3.1006890476190478</v>
      </c>
      <c r="BB34">
        <v>2.4610292030947778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1033.028803358301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273.42421739040066</v>
      </c>
      <c r="L35">
        <v>7.1299673500950416</v>
      </c>
      <c r="M35">
        <v>62.172116261472553</v>
      </c>
      <c r="N35">
        <v>51.697944914839724</v>
      </c>
      <c r="O35">
        <v>72.172201765996491</v>
      </c>
      <c r="P35">
        <v>30.239583539799327</v>
      </c>
      <c r="Q35">
        <v>5.2903039013793105</v>
      </c>
      <c r="R35">
        <v>5.2543426391382395</v>
      </c>
      <c r="S35">
        <v>6.4696595547619049</v>
      </c>
      <c r="T35">
        <v>0.81025041549295784</v>
      </c>
      <c r="U35">
        <v>59.951478301311006</v>
      </c>
      <c r="V35">
        <v>5.0216202163008665</v>
      </c>
      <c r="W35">
        <v>18.786165329229124</v>
      </c>
      <c r="X35">
        <v>62.873508406939045</v>
      </c>
      <c r="Y35">
        <v>0</v>
      </c>
      <c r="Z35">
        <v>5.5288845032727263</v>
      </c>
      <c r="AA35">
        <v>17.870738068354434</v>
      </c>
      <c r="AB35">
        <v>20.881436549132221</v>
      </c>
      <c r="AC35">
        <v>14.973523740533699</v>
      </c>
      <c r="AD35">
        <v>14.030761043706521</v>
      </c>
      <c r="AE35">
        <v>25.43597202988234</v>
      </c>
      <c r="AF35">
        <v>6.2599188371963042</v>
      </c>
      <c r="AG35">
        <v>31.10805609835203</v>
      </c>
      <c r="AH35">
        <v>77.26133511136814</v>
      </c>
      <c r="AI35">
        <v>7.8705432346225903</v>
      </c>
      <c r="AJ35">
        <v>0</v>
      </c>
      <c r="AK35">
        <v>28.828252738534285</v>
      </c>
      <c r="AL35">
        <v>55.648434979604126</v>
      </c>
      <c r="AM35">
        <v>2.6569372943621254</v>
      </c>
      <c r="AN35">
        <v>6.0413289528805932E-2</v>
      </c>
      <c r="AO35">
        <v>0</v>
      </c>
      <c r="AP35">
        <v>1.0318477749792876</v>
      </c>
      <c r="AQ35">
        <v>0</v>
      </c>
      <c r="AR35">
        <v>14.510292982155793</v>
      </c>
      <c r="AS35">
        <v>15.10252932619972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4.261412225698324</v>
      </c>
      <c r="BA35">
        <v>3.1006890476190478</v>
      </c>
      <c r="BB35">
        <v>2.4610292030947778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1012.6352168586495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273.42421739040066</v>
      </c>
      <c r="L36">
        <v>7.1299673500950416</v>
      </c>
      <c r="M36">
        <v>62.172116261472553</v>
      </c>
      <c r="N36">
        <v>51.697944914839724</v>
      </c>
      <c r="O36">
        <v>72.172201765996491</v>
      </c>
      <c r="P36">
        <v>30.239583539799327</v>
      </c>
      <c r="Q36">
        <v>5.2886584033195021</v>
      </c>
      <c r="R36">
        <v>5.2511031553398064</v>
      </c>
      <c r="S36">
        <v>6.695569527607363</v>
      </c>
      <c r="T36">
        <v>0.81025041549295784</v>
      </c>
      <c r="U36">
        <v>59.951478301311006</v>
      </c>
      <c r="V36">
        <v>5.0216202163008665</v>
      </c>
      <c r="W36">
        <v>18.786165329229124</v>
      </c>
      <c r="X36">
        <v>62.873508406939045</v>
      </c>
      <c r="Y36">
        <v>0</v>
      </c>
      <c r="Z36">
        <v>5.5288845032727263</v>
      </c>
      <c r="AA36">
        <v>17.870738068354434</v>
      </c>
      <c r="AB36">
        <v>20.881436549132221</v>
      </c>
      <c r="AC36">
        <v>14.973523740533699</v>
      </c>
      <c r="AD36">
        <v>14.030761043706521</v>
      </c>
      <c r="AE36">
        <v>25.43597202988234</v>
      </c>
      <c r="AF36">
        <v>6.2599188371963042</v>
      </c>
      <c r="AG36">
        <v>31.10805609835203</v>
      </c>
      <c r="AH36">
        <v>77.26133511136814</v>
      </c>
      <c r="AI36">
        <v>1.8364596279077909</v>
      </c>
      <c r="AJ36">
        <v>0</v>
      </c>
      <c r="AK36">
        <v>28.828252738534285</v>
      </c>
      <c r="AL36">
        <v>55.648434979604126</v>
      </c>
      <c r="AM36">
        <v>2.6569372943621254</v>
      </c>
      <c r="AN36">
        <v>6.0413289528805932E-2</v>
      </c>
      <c r="AO36">
        <v>0</v>
      </c>
      <c r="AP36">
        <v>1.0318477749792876</v>
      </c>
      <c r="AQ36">
        <v>0</v>
      </c>
      <c r="AR36">
        <v>14.510292982155793</v>
      </c>
      <c r="AS36">
        <v>15.10252932619972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4.261412225698324</v>
      </c>
      <c r="BA36">
        <v>3.1006890476190478</v>
      </c>
      <c r="BB36">
        <v>2.4610292030947778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1006.8221582429219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273.42421739040066</v>
      </c>
      <c r="L37">
        <v>7.1299673500950416</v>
      </c>
      <c r="M37">
        <v>62.172116261472553</v>
      </c>
      <c r="N37">
        <v>51.697944914839724</v>
      </c>
      <c r="O37">
        <v>72.172201765996491</v>
      </c>
      <c r="P37">
        <v>30.239583539799327</v>
      </c>
      <c r="Q37">
        <v>5.2886584033195021</v>
      </c>
      <c r="R37">
        <v>5.2511031553398064</v>
      </c>
      <c r="S37">
        <v>6.695569527607363</v>
      </c>
      <c r="T37">
        <v>0.80923191608391609</v>
      </c>
      <c r="U37">
        <v>59.951478301311006</v>
      </c>
      <c r="V37">
        <v>5.0216202163008665</v>
      </c>
      <c r="W37">
        <v>18.786165329229124</v>
      </c>
      <c r="X37">
        <v>62.873508406939045</v>
      </c>
      <c r="Y37">
        <v>0</v>
      </c>
      <c r="Z37">
        <v>5.5288845032727263</v>
      </c>
      <c r="AA37">
        <v>17.870738068354434</v>
      </c>
      <c r="AB37">
        <v>20.881436549132221</v>
      </c>
      <c r="AC37">
        <v>14.973523740533699</v>
      </c>
      <c r="AD37">
        <v>14.030761043706521</v>
      </c>
      <c r="AE37">
        <v>25.43597202988234</v>
      </c>
      <c r="AF37">
        <v>6.2599188371963042</v>
      </c>
      <c r="AG37">
        <v>31.10805609835203</v>
      </c>
      <c r="AH37">
        <v>77.26133511136814</v>
      </c>
      <c r="AI37">
        <v>1.8364596279077909</v>
      </c>
      <c r="AJ37">
        <v>0</v>
      </c>
      <c r="AK37">
        <v>28.828252738534285</v>
      </c>
      <c r="AL37">
        <v>54.393207049999994</v>
      </c>
      <c r="AM37">
        <v>2.6569372943621254</v>
      </c>
      <c r="AN37">
        <v>6.0413289528805932E-2</v>
      </c>
      <c r="AO37">
        <v>0</v>
      </c>
      <c r="AP37">
        <v>1.0318477749792876</v>
      </c>
      <c r="AQ37">
        <v>0</v>
      </c>
      <c r="AR37">
        <v>14.510292982155793</v>
      </c>
      <c r="AS37">
        <v>15.10252932619972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4.261412225698324</v>
      </c>
      <c r="BA37">
        <v>3.1006890476190478</v>
      </c>
      <c r="BB37">
        <v>2.4610292030947778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1005.5659118139088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273.42421739040066</v>
      </c>
      <c r="L38">
        <v>7.1299673500950416</v>
      </c>
      <c r="M38">
        <v>59.739164397089887</v>
      </c>
      <c r="N38">
        <v>49.660840010913056</v>
      </c>
      <c r="O38">
        <v>69.34897754363115</v>
      </c>
      <c r="P38">
        <v>29.071567797494783</v>
      </c>
      <c r="Q38">
        <v>5.2886584033195021</v>
      </c>
      <c r="R38">
        <v>5.2511031553398064</v>
      </c>
      <c r="S38">
        <v>6.695569527607363</v>
      </c>
      <c r="T38">
        <v>0.8128427426470588</v>
      </c>
      <c r="U38">
        <v>59.951478301311006</v>
      </c>
      <c r="V38">
        <v>5.0216202163008665</v>
      </c>
      <c r="W38">
        <v>18.786165329229124</v>
      </c>
      <c r="X38">
        <v>62.873508406939045</v>
      </c>
      <c r="Y38">
        <v>0</v>
      </c>
      <c r="Z38">
        <v>5.5288845032727263</v>
      </c>
      <c r="AA38">
        <v>17.870738068354434</v>
      </c>
      <c r="AB38">
        <v>20.881436549132221</v>
      </c>
      <c r="AC38">
        <v>14.973523740533699</v>
      </c>
      <c r="AD38">
        <v>14.030761043706521</v>
      </c>
      <c r="AE38">
        <v>25.43597202988234</v>
      </c>
      <c r="AF38">
        <v>6.2599188371963042</v>
      </c>
      <c r="AG38">
        <v>31.10805609835203</v>
      </c>
      <c r="AH38">
        <v>77.26133511136814</v>
      </c>
      <c r="AI38">
        <v>1.8364596279077909</v>
      </c>
      <c r="AJ38">
        <v>0</v>
      </c>
      <c r="AK38">
        <v>28.828252738534285</v>
      </c>
      <c r="AL38">
        <v>54.393207049999994</v>
      </c>
      <c r="AM38">
        <v>2.6569372943621254</v>
      </c>
      <c r="AN38">
        <v>6.0413289528805932E-2</v>
      </c>
      <c r="AO38">
        <v>0</v>
      </c>
      <c r="AP38">
        <v>1.0318477749792876</v>
      </c>
      <c r="AQ38">
        <v>0</v>
      </c>
      <c r="AR38">
        <v>16.382588949999992</v>
      </c>
      <c r="AS38">
        <v>15.10252932619972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4.261412225698324</v>
      </c>
      <c r="BA38">
        <v>3.1006890476190478</v>
      </c>
      <c r="BB38">
        <v>2.3697482173038225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998.88924088954604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273.42421739040066</v>
      </c>
      <c r="L39">
        <v>7.1299673500950416</v>
      </c>
      <c r="M39">
        <v>59.940337907368423</v>
      </c>
      <c r="N39">
        <v>49.833978993020942</v>
      </c>
      <c r="O39">
        <v>69.572871553834176</v>
      </c>
      <c r="P39">
        <v>29.159819028602271</v>
      </c>
      <c r="Q39">
        <v>5.2886584033195021</v>
      </c>
      <c r="R39">
        <v>5.2511031553398064</v>
      </c>
      <c r="S39">
        <v>6.695569527607363</v>
      </c>
      <c r="T39">
        <v>0.80958554014598538</v>
      </c>
      <c r="U39">
        <v>59.951478301311006</v>
      </c>
      <c r="V39">
        <v>4.7872027266968322</v>
      </c>
      <c r="W39">
        <v>18.78546490972872</v>
      </c>
      <c r="X39">
        <v>62.871752366748169</v>
      </c>
      <c r="Y39">
        <v>0</v>
      </c>
      <c r="Z39">
        <v>5.5288845032727263</v>
      </c>
      <c r="AA39">
        <v>17.870738068354434</v>
      </c>
      <c r="AB39">
        <v>20.881436549132221</v>
      </c>
      <c r="AC39">
        <v>14.973523740533699</v>
      </c>
      <c r="AD39">
        <v>14.030761043706521</v>
      </c>
      <c r="AE39">
        <v>25.43597202988234</v>
      </c>
      <c r="AF39">
        <v>0</v>
      </c>
      <c r="AG39">
        <v>31.10805609835203</v>
      </c>
      <c r="AH39">
        <v>77.26133511136814</v>
      </c>
      <c r="AI39">
        <v>1.8364596279077909</v>
      </c>
      <c r="AJ39">
        <v>0</v>
      </c>
      <c r="AK39">
        <v>28.828252738534285</v>
      </c>
      <c r="AL39">
        <v>54.393207049999994</v>
      </c>
      <c r="AM39">
        <v>2.6569372943621254</v>
      </c>
      <c r="AN39">
        <v>6.0413289528805932E-2</v>
      </c>
      <c r="AO39">
        <v>0</v>
      </c>
      <c r="AP39">
        <v>1.0318477749792876</v>
      </c>
      <c r="AQ39">
        <v>0</v>
      </c>
      <c r="AR39">
        <v>16.382588949999992</v>
      </c>
      <c r="AS39">
        <v>15.10252932619972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4.261412225698324</v>
      </c>
      <c r="BA39">
        <v>3.1006890476190478</v>
      </c>
      <c r="BB39">
        <v>2.3780688136272543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993.08396923057353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273.42421739040066</v>
      </c>
      <c r="L40">
        <v>7.1299673500950416</v>
      </c>
      <c r="M40">
        <v>60.398426207056637</v>
      </c>
      <c r="N40">
        <v>50.214137537589927</v>
      </c>
      <c r="O40">
        <v>70.081037441704609</v>
      </c>
      <c r="P40">
        <v>29.380650841275909</v>
      </c>
      <c r="Q40">
        <v>5.2886584033195021</v>
      </c>
      <c r="R40">
        <v>5.2511031553398064</v>
      </c>
      <c r="S40">
        <v>6.695569527607363</v>
      </c>
      <c r="T40">
        <v>0.80963197826086963</v>
      </c>
      <c r="U40">
        <v>59.951478301311006</v>
      </c>
      <c r="V40">
        <v>4.7872027266968322</v>
      </c>
      <c r="W40">
        <v>18.78546490972872</v>
      </c>
      <c r="X40">
        <v>62.871752366748169</v>
      </c>
      <c r="Y40">
        <v>0</v>
      </c>
      <c r="Z40">
        <v>5.5288845032727263</v>
      </c>
      <c r="AA40">
        <v>17.870738068354434</v>
      </c>
      <c r="AB40">
        <v>20.881436549132221</v>
      </c>
      <c r="AC40">
        <v>14.973523740533699</v>
      </c>
      <c r="AD40">
        <v>14.030761043706521</v>
      </c>
      <c r="AE40">
        <v>25.43597202988234</v>
      </c>
      <c r="AF40">
        <v>0</v>
      </c>
      <c r="AG40">
        <v>31.10805609835203</v>
      </c>
      <c r="AH40">
        <v>77.26133511136814</v>
      </c>
      <c r="AI40">
        <v>1.8364596279077909</v>
      </c>
      <c r="AJ40">
        <v>0</v>
      </c>
      <c r="AK40">
        <v>28.828252738534285</v>
      </c>
      <c r="AL40">
        <v>54.393207049999994</v>
      </c>
      <c r="AM40">
        <v>2.6569372943621254</v>
      </c>
      <c r="AN40">
        <v>6.0413289528805932E-2</v>
      </c>
      <c r="AO40">
        <v>0</v>
      </c>
      <c r="AP40">
        <v>1.0318477749792876</v>
      </c>
      <c r="AQ40">
        <v>0</v>
      </c>
      <c r="AR40">
        <v>16.382588949999992</v>
      </c>
      <c r="AS40">
        <v>15.10252932619972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4.261412225698324</v>
      </c>
      <c r="BA40">
        <v>3.1006890476190478</v>
      </c>
      <c r="BB40">
        <v>2.3912540358565741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994.66444543571913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273.42421739040066</v>
      </c>
      <c r="L41">
        <v>7.1299673500950416</v>
      </c>
      <c r="M41">
        <v>57.899868903014891</v>
      </c>
      <c r="N41">
        <v>48.16703312177745</v>
      </c>
      <c r="O41">
        <v>67.251791510116391</v>
      </c>
      <c r="P41">
        <v>28.176765875708021</v>
      </c>
      <c r="Q41">
        <v>5.2886584033195021</v>
      </c>
      <c r="R41">
        <v>5.2511031553398064</v>
      </c>
      <c r="S41">
        <v>6.695569527607363</v>
      </c>
      <c r="T41">
        <v>0.81199615909090916</v>
      </c>
      <c r="U41">
        <v>59.951478301311006</v>
      </c>
      <c r="V41">
        <v>4.6089745540037246</v>
      </c>
      <c r="W41">
        <v>18.78546490972872</v>
      </c>
      <c r="X41">
        <v>62.871752366748169</v>
      </c>
      <c r="Y41">
        <v>0</v>
      </c>
      <c r="Z41">
        <v>5.5288845032727263</v>
      </c>
      <c r="AA41">
        <v>17.870738068354434</v>
      </c>
      <c r="AB41">
        <v>20.881436549132221</v>
      </c>
      <c r="AC41">
        <v>14.973523740533699</v>
      </c>
      <c r="AD41">
        <v>14.030761043706521</v>
      </c>
      <c r="AE41">
        <v>25.43597202988234</v>
      </c>
      <c r="AF41">
        <v>0</v>
      </c>
      <c r="AG41">
        <v>31.10805609835203</v>
      </c>
      <c r="AH41">
        <v>77.26133511136814</v>
      </c>
      <c r="AI41">
        <v>1.8364596279077909</v>
      </c>
      <c r="AJ41">
        <v>0</v>
      </c>
      <c r="AK41">
        <v>28.828252738534285</v>
      </c>
      <c r="AL41">
        <v>54.393207049999994</v>
      </c>
      <c r="AM41">
        <v>2.6569372943621254</v>
      </c>
      <c r="AN41">
        <v>6.0413289528805932E-2</v>
      </c>
      <c r="AO41">
        <v>0</v>
      </c>
      <c r="AP41">
        <v>1.0318477749792876</v>
      </c>
      <c r="AQ41">
        <v>0</v>
      </c>
      <c r="AR41">
        <v>14.510292982155793</v>
      </c>
      <c r="AS41">
        <v>15.10252932619972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4.261412225698324</v>
      </c>
      <c r="BA41">
        <v>3.1006890476190478</v>
      </c>
      <c r="BB41">
        <v>2.2991811618257261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983.9454199849705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267.44849252327566</v>
      </c>
      <c r="L42">
        <v>7.1299673500950416</v>
      </c>
      <c r="M42">
        <v>57.761378108737858</v>
      </c>
      <c r="N42">
        <v>48.002926608957466</v>
      </c>
      <c r="O42">
        <v>67.019940391878535</v>
      </c>
      <c r="P42">
        <v>28.088536946387133</v>
      </c>
      <c r="Q42">
        <v>5.2886584033195021</v>
      </c>
      <c r="R42">
        <v>5.2511031553398064</v>
      </c>
      <c r="S42">
        <v>6.695569527607363</v>
      </c>
      <c r="T42">
        <v>0.80942870454545457</v>
      </c>
      <c r="U42">
        <v>59.951478301311006</v>
      </c>
      <c r="V42">
        <v>4.6089745540037246</v>
      </c>
      <c r="W42">
        <v>18.78546490972872</v>
      </c>
      <c r="X42">
        <v>62.871752366748169</v>
      </c>
      <c r="Y42">
        <v>0</v>
      </c>
      <c r="Z42">
        <v>5.5288845032727263</v>
      </c>
      <c r="AA42">
        <v>17.870738068354434</v>
      </c>
      <c r="AB42">
        <v>20.881436549132221</v>
      </c>
      <c r="AC42">
        <v>14.973523740533699</v>
      </c>
      <c r="AD42">
        <v>14.030761043706521</v>
      </c>
      <c r="AE42">
        <v>25.43597202988234</v>
      </c>
      <c r="AF42">
        <v>0</v>
      </c>
      <c r="AG42">
        <v>31.10805609835203</v>
      </c>
      <c r="AH42">
        <v>77.26133511136814</v>
      </c>
      <c r="AI42">
        <v>1.8364596279077909</v>
      </c>
      <c r="AJ42">
        <v>0</v>
      </c>
      <c r="AK42">
        <v>28.828252738534285</v>
      </c>
      <c r="AL42">
        <v>54.393207049999994</v>
      </c>
      <c r="AM42">
        <v>2.6569372943621254</v>
      </c>
      <c r="AN42">
        <v>6.0413289528805932E-2</v>
      </c>
      <c r="AO42">
        <v>0</v>
      </c>
      <c r="AP42">
        <v>1.0318477749792876</v>
      </c>
      <c r="AQ42">
        <v>0</v>
      </c>
      <c r="AR42">
        <v>14.510292982155793</v>
      </c>
      <c r="AS42">
        <v>15.10252932619972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4.261412225698324</v>
      </c>
      <c r="BA42">
        <v>3.1006890476190478</v>
      </c>
      <c r="BB42">
        <v>2.2914555812500002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977.3367247280687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273.42421739040066</v>
      </c>
      <c r="L43">
        <v>7.1299673500950416</v>
      </c>
      <c r="M43">
        <v>62.172116261472553</v>
      </c>
      <c r="N43">
        <v>51.697944914839724</v>
      </c>
      <c r="O43">
        <v>72.172201765996491</v>
      </c>
      <c r="P43">
        <v>30.239583539799327</v>
      </c>
      <c r="Q43">
        <v>5.2886584033195021</v>
      </c>
      <c r="R43">
        <v>5.2511031553398064</v>
      </c>
      <c r="S43">
        <v>6.695569527607363</v>
      </c>
      <c r="T43">
        <v>0.80923191608391609</v>
      </c>
      <c r="U43">
        <v>59.951478301311006</v>
      </c>
      <c r="V43">
        <v>4.7089523100558663</v>
      </c>
      <c r="W43">
        <v>18.78546490972872</v>
      </c>
      <c r="X43">
        <v>62.871752366748169</v>
      </c>
      <c r="Y43">
        <v>0</v>
      </c>
      <c r="Z43">
        <v>5.5288845032727263</v>
      </c>
      <c r="AA43">
        <v>17.870738068354434</v>
      </c>
      <c r="AB43">
        <v>20.881436549132221</v>
      </c>
      <c r="AC43">
        <v>14.973523740533699</v>
      </c>
      <c r="AD43">
        <v>14.030761043706521</v>
      </c>
      <c r="AE43">
        <v>25.43597202988234</v>
      </c>
      <c r="AF43">
        <v>0</v>
      </c>
      <c r="AG43">
        <v>31.10805609835203</v>
      </c>
      <c r="AH43">
        <v>77.26133511136814</v>
      </c>
      <c r="AI43">
        <v>1.8364596279077909</v>
      </c>
      <c r="AJ43">
        <v>0</v>
      </c>
      <c r="AK43">
        <v>28.828252738534285</v>
      </c>
      <c r="AL43">
        <v>54.393207049999994</v>
      </c>
      <c r="AM43">
        <v>0</v>
      </c>
      <c r="AN43">
        <v>6.0413289528805932E-2</v>
      </c>
      <c r="AO43">
        <v>0</v>
      </c>
      <c r="AP43">
        <v>1.0318477749792876</v>
      </c>
      <c r="AQ43">
        <v>0</v>
      </c>
      <c r="AR43">
        <v>16.382588949999992</v>
      </c>
      <c r="AS43">
        <v>15.10252932619972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4.261412225698324</v>
      </c>
      <c r="BA43">
        <v>3.1006890476190478</v>
      </c>
      <c r="BB43">
        <v>2.4610292030947778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998.20622728425826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273.42421739040066</v>
      </c>
      <c r="L44">
        <v>7.1299673500950416</v>
      </c>
      <c r="M44">
        <v>62.172116261472553</v>
      </c>
      <c r="N44">
        <v>51.697944914839724</v>
      </c>
      <c r="O44">
        <v>72.172201765996491</v>
      </c>
      <c r="P44">
        <v>30.239583539799327</v>
      </c>
      <c r="Q44">
        <v>5.2862421514324689</v>
      </c>
      <c r="R44">
        <v>5.2511031553398064</v>
      </c>
      <c r="S44">
        <v>6.4612770429988968</v>
      </c>
      <c r="T44">
        <v>0.80923191608391609</v>
      </c>
      <c r="U44">
        <v>59.951478301311006</v>
      </c>
      <c r="V44">
        <v>4.7089523100558663</v>
      </c>
      <c r="W44">
        <v>18.78546490972872</v>
      </c>
      <c r="X44">
        <v>62.871752366748169</v>
      </c>
      <c r="Y44">
        <v>0</v>
      </c>
      <c r="Z44">
        <v>5.5288845032727263</v>
      </c>
      <c r="AA44">
        <v>17.870738068354434</v>
      </c>
      <c r="AB44">
        <v>20.881436549132221</v>
      </c>
      <c r="AC44">
        <v>14.973523740533699</v>
      </c>
      <c r="AD44">
        <v>14.030761043706521</v>
      </c>
      <c r="AE44">
        <v>25.43597202988234</v>
      </c>
      <c r="AF44">
        <v>0</v>
      </c>
      <c r="AG44">
        <v>31.10805609835203</v>
      </c>
      <c r="AH44">
        <v>77.26133511136814</v>
      </c>
      <c r="AI44">
        <v>1.8364596279077909</v>
      </c>
      <c r="AJ44">
        <v>0</v>
      </c>
      <c r="AK44">
        <v>28.828252738534285</v>
      </c>
      <c r="AL44">
        <v>54.393207049999994</v>
      </c>
      <c r="AM44">
        <v>0</v>
      </c>
      <c r="AN44">
        <v>6.0413289528805932E-2</v>
      </c>
      <c r="AO44">
        <v>0</v>
      </c>
      <c r="AP44">
        <v>1.0318477749792876</v>
      </c>
      <c r="AQ44">
        <v>0</v>
      </c>
      <c r="AR44">
        <v>16.382588949999992</v>
      </c>
      <c r="AS44">
        <v>15.10252932619972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4.261412225698324</v>
      </c>
      <c r="BA44">
        <v>3.1006890476190478</v>
      </c>
      <c r="BB44">
        <v>2.4610292030947778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997.96951854776273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273.42421739040066</v>
      </c>
      <c r="L45">
        <v>7.1299673500950416</v>
      </c>
      <c r="M45">
        <v>62.172116261472553</v>
      </c>
      <c r="N45">
        <v>51.697944914839724</v>
      </c>
      <c r="O45">
        <v>72.172201765996491</v>
      </c>
      <c r="P45">
        <v>30.239583539799327</v>
      </c>
      <c r="Q45">
        <v>5.2862421514324689</v>
      </c>
      <c r="R45">
        <v>5.2511031553398064</v>
      </c>
      <c r="S45">
        <v>6.4612770429988968</v>
      </c>
      <c r="T45">
        <v>0.80923191608391609</v>
      </c>
      <c r="U45">
        <v>59.951478301311006</v>
      </c>
      <c r="V45">
        <v>4.7089523100558663</v>
      </c>
      <c r="W45">
        <v>18.782613946714953</v>
      </c>
      <c r="X45">
        <v>62.872582126413064</v>
      </c>
      <c r="Y45">
        <v>0</v>
      </c>
      <c r="Z45">
        <v>5.5288845032727263</v>
      </c>
      <c r="AA45">
        <v>17.870738068354434</v>
      </c>
      <c r="AB45">
        <v>20.881436549132221</v>
      </c>
      <c r="AC45">
        <v>14.973523740533699</v>
      </c>
      <c r="AD45">
        <v>14.030761043706521</v>
      </c>
      <c r="AE45">
        <v>25.43597202988234</v>
      </c>
      <c r="AF45">
        <v>0</v>
      </c>
      <c r="AG45">
        <v>31.10805609835203</v>
      </c>
      <c r="AH45">
        <v>77.26133511136814</v>
      </c>
      <c r="AI45">
        <v>1.8364596279077909</v>
      </c>
      <c r="AJ45">
        <v>0</v>
      </c>
      <c r="AK45">
        <v>28.828252738534285</v>
      </c>
      <c r="AL45">
        <v>54.393207049999994</v>
      </c>
      <c r="AM45">
        <v>0</v>
      </c>
      <c r="AN45">
        <v>6.0413289528805932E-2</v>
      </c>
      <c r="AO45">
        <v>0</v>
      </c>
      <c r="AP45">
        <v>4.2903136237779611</v>
      </c>
      <c r="AQ45">
        <v>0</v>
      </c>
      <c r="AR45">
        <v>16.382588949999992</v>
      </c>
      <c r="AS45">
        <v>15.10252932619972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2.458848793296089</v>
      </c>
      <c r="AZ45">
        <v>4.261412225698324</v>
      </c>
      <c r="BA45">
        <v>3.1006890476190478</v>
      </c>
      <c r="BB45">
        <v>2.4610292030947778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1001.2259631932125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273.42421739040066</v>
      </c>
      <c r="L46">
        <v>7.1299673500950416</v>
      </c>
      <c r="M46">
        <v>61.706950948432542</v>
      </c>
      <c r="N46">
        <v>51.314281421205457</v>
      </c>
      <c r="O46">
        <v>71.611557079458507</v>
      </c>
      <c r="P46">
        <v>30.008773574702314</v>
      </c>
      <c r="Q46">
        <v>5.2862421514324689</v>
      </c>
      <c r="R46">
        <v>5.2511031553398064</v>
      </c>
      <c r="S46">
        <v>6.4612770429988968</v>
      </c>
      <c r="T46">
        <v>0.80963865957446801</v>
      </c>
      <c r="U46">
        <v>59.951478301311006</v>
      </c>
      <c r="V46">
        <v>4.7089523100558663</v>
      </c>
      <c r="W46">
        <v>18.782613946714953</v>
      </c>
      <c r="X46">
        <v>62.869440103013481</v>
      </c>
      <c r="Y46">
        <v>0</v>
      </c>
      <c r="Z46">
        <v>5.5288845032727263</v>
      </c>
      <c r="AA46">
        <v>17.870738068354434</v>
      </c>
      <c r="AB46">
        <v>20.881436549132221</v>
      </c>
      <c r="AC46">
        <v>14.973523740533699</v>
      </c>
      <c r="AD46">
        <v>14.030761043706521</v>
      </c>
      <c r="AE46">
        <v>25.43597202988234</v>
      </c>
      <c r="AF46">
        <v>0</v>
      </c>
      <c r="AG46">
        <v>31.10805609835203</v>
      </c>
      <c r="AH46">
        <v>77.26133511136814</v>
      </c>
      <c r="AI46">
        <v>1.8364596279077909</v>
      </c>
      <c r="AJ46">
        <v>0</v>
      </c>
      <c r="AK46">
        <v>28.828252738534285</v>
      </c>
      <c r="AL46">
        <v>54.393207049999994</v>
      </c>
      <c r="AM46">
        <v>0</v>
      </c>
      <c r="AN46">
        <v>6.0413289528805932E-2</v>
      </c>
      <c r="AO46">
        <v>0</v>
      </c>
      <c r="AP46">
        <v>4.2903136237779611</v>
      </c>
      <c r="AQ46">
        <v>0</v>
      </c>
      <c r="AR46">
        <v>14.510292982155793</v>
      </c>
      <c r="AS46">
        <v>15.10252932619972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2.458848793296089</v>
      </c>
      <c r="AZ46">
        <v>4.261412225698324</v>
      </c>
      <c r="BA46">
        <v>3.1006890476190478</v>
      </c>
      <c r="BB46">
        <v>2.6309551052631579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997.88057438931855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271.84716975869611</v>
      </c>
      <c r="L47">
        <v>7.2399668463798168</v>
      </c>
      <c r="M47">
        <v>60.922254767947535</v>
      </c>
      <c r="N47">
        <v>50.513028161212446</v>
      </c>
      <c r="O47">
        <v>70.593182057142855</v>
      </c>
      <c r="P47">
        <v>29.930500594141947</v>
      </c>
      <c r="Q47">
        <v>9.3745063621621636</v>
      </c>
      <c r="R47">
        <v>9.5624552672000007</v>
      </c>
      <c r="S47">
        <v>11.51655454117647</v>
      </c>
      <c r="T47">
        <v>1.4721097605633802</v>
      </c>
      <c r="U47">
        <v>59.951478301311006</v>
      </c>
      <c r="V47">
        <v>4.7089523100558663</v>
      </c>
      <c r="W47">
        <v>18.78546490972872</v>
      </c>
      <c r="X47">
        <v>62.871752366748169</v>
      </c>
      <c r="Y47">
        <v>0</v>
      </c>
      <c r="Z47">
        <v>5.5288845032727263</v>
      </c>
      <c r="AA47">
        <v>17.870738068354434</v>
      </c>
      <c r="AB47">
        <v>20.881436549132221</v>
      </c>
      <c r="AC47">
        <v>14.973523740533699</v>
      </c>
      <c r="AD47">
        <v>9.3538408441881522</v>
      </c>
      <c r="AE47">
        <v>25.43597202988234</v>
      </c>
      <c r="AF47">
        <v>0</v>
      </c>
      <c r="AG47">
        <v>31.10805609835203</v>
      </c>
      <c r="AH47">
        <v>77.26133511136814</v>
      </c>
      <c r="AI47">
        <v>1.8364596279077909</v>
      </c>
      <c r="AJ47">
        <v>0</v>
      </c>
      <c r="AK47">
        <v>28.828252738534285</v>
      </c>
      <c r="AL47">
        <v>36.820016781583469</v>
      </c>
      <c r="AM47">
        <v>0</v>
      </c>
      <c r="AN47">
        <v>6.0413289528805932E-2</v>
      </c>
      <c r="AO47">
        <v>0</v>
      </c>
      <c r="AP47">
        <v>4.2903136237779611</v>
      </c>
      <c r="AQ47">
        <v>0</v>
      </c>
      <c r="AR47">
        <v>14.510292982155793</v>
      </c>
      <c r="AS47">
        <v>15.10252932619972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2.458848793296089</v>
      </c>
      <c r="AZ47">
        <v>4.261412225698324</v>
      </c>
      <c r="BA47">
        <v>3.1006890476190478</v>
      </c>
      <c r="BB47">
        <v>2.4609114098360658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985.4333027956875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271.84793386657662</v>
      </c>
      <c r="L48">
        <v>7.1400504055163347</v>
      </c>
      <c r="M48">
        <v>60.260002803768757</v>
      </c>
      <c r="N48">
        <v>49.955214019528071</v>
      </c>
      <c r="O48">
        <v>69.800685836783998</v>
      </c>
      <c r="P48">
        <v>29.593021933535887</v>
      </c>
      <c r="Q48">
        <v>9.2759568612021859</v>
      </c>
      <c r="R48">
        <v>9.5624552672000007</v>
      </c>
      <c r="S48">
        <v>11.394230726552179</v>
      </c>
      <c r="T48">
        <v>1.4719627900355872</v>
      </c>
      <c r="U48">
        <v>59.951478301311006</v>
      </c>
      <c r="V48">
        <v>4.7089523100558663</v>
      </c>
      <c r="W48">
        <v>18.78546490972872</v>
      </c>
      <c r="X48">
        <v>62.871752366748169</v>
      </c>
      <c r="Y48">
        <v>0</v>
      </c>
      <c r="Z48">
        <v>5.5288845032727263</v>
      </c>
      <c r="AA48">
        <v>17.870738068354434</v>
      </c>
      <c r="AB48">
        <v>20.881436549132221</v>
      </c>
      <c r="AC48">
        <v>14.973523740533699</v>
      </c>
      <c r="AD48">
        <v>9.3538408441881522</v>
      </c>
      <c r="AE48">
        <v>25.43597202988234</v>
      </c>
      <c r="AF48">
        <v>0</v>
      </c>
      <c r="AG48">
        <v>31.10805609835203</v>
      </c>
      <c r="AH48">
        <v>77.26133511136814</v>
      </c>
      <c r="AI48">
        <v>1.8364596279077909</v>
      </c>
      <c r="AJ48">
        <v>0</v>
      </c>
      <c r="AK48">
        <v>28.828252738534285</v>
      </c>
      <c r="AL48">
        <v>36.820016781583469</v>
      </c>
      <c r="AM48">
        <v>0</v>
      </c>
      <c r="AN48">
        <v>6.0413289528805932E-2</v>
      </c>
      <c r="AO48">
        <v>0</v>
      </c>
      <c r="AP48">
        <v>4.2903136237779611</v>
      </c>
      <c r="AQ48">
        <v>0</v>
      </c>
      <c r="AR48">
        <v>14.510292982155793</v>
      </c>
      <c r="AS48">
        <v>15.10252932619972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2.458848793296089</v>
      </c>
      <c r="AZ48">
        <v>4.261412225698324</v>
      </c>
      <c r="BA48">
        <v>3.1006890476190478</v>
      </c>
      <c r="BB48">
        <v>2.4619122061855672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982.76408998611396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271.84869809829291</v>
      </c>
      <c r="L49">
        <v>7.1399197725326307</v>
      </c>
      <c r="M49">
        <v>59.538058325877088</v>
      </c>
      <c r="N49">
        <v>49.366465377184149</v>
      </c>
      <c r="O49">
        <v>68.949747707187143</v>
      </c>
      <c r="P49">
        <v>29.240339649754002</v>
      </c>
      <c r="Q49">
        <v>9.1540693053097364</v>
      </c>
      <c r="R49">
        <v>9.5624552672000007</v>
      </c>
      <c r="S49">
        <v>11.255421201069995</v>
      </c>
      <c r="T49">
        <v>1.4705906727272728</v>
      </c>
      <c r="U49">
        <v>59.951478301311006</v>
      </c>
      <c r="V49">
        <v>4.7089523100558663</v>
      </c>
      <c r="W49">
        <v>18.78546490972872</v>
      </c>
      <c r="X49">
        <v>62.871752366748169</v>
      </c>
      <c r="Y49">
        <v>0</v>
      </c>
      <c r="Z49">
        <v>5.5288845032727263</v>
      </c>
      <c r="AA49">
        <v>17.870738068354434</v>
      </c>
      <c r="AB49">
        <v>20.881436549132221</v>
      </c>
      <c r="AC49">
        <v>14.973523740533699</v>
      </c>
      <c r="AD49">
        <v>9.3538408441881522</v>
      </c>
      <c r="AE49">
        <v>25.43597202988234</v>
      </c>
      <c r="AF49">
        <v>0</v>
      </c>
      <c r="AG49">
        <v>31.10805609835203</v>
      </c>
      <c r="AH49">
        <v>77.26133511136814</v>
      </c>
      <c r="AI49">
        <v>1.8364596279077909</v>
      </c>
      <c r="AJ49">
        <v>0</v>
      </c>
      <c r="AK49">
        <v>28.828252738534285</v>
      </c>
      <c r="AL49">
        <v>36.820016781583469</v>
      </c>
      <c r="AM49">
        <v>0</v>
      </c>
      <c r="AN49">
        <v>6.0413289528805932E-2</v>
      </c>
      <c r="AO49">
        <v>0</v>
      </c>
      <c r="AP49">
        <v>1.0318477749792876</v>
      </c>
      <c r="AQ49">
        <v>0</v>
      </c>
      <c r="AR49">
        <v>16.382588949999992</v>
      </c>
      <c r="AS49">
        <v>15.10252932619972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2.458848793296089</v>
      </c>
      <c r="AZ49">
        <v>4.261412225698324</v>
      </c>
      <c r="BA49">
        <v>3.1006890476190478</v>
      </c>
      <c r="BB49">
        <v>2.4596912240663897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978.5999499894757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271.84895286972261</v>
      </c>
      <c r="L50">
        <v>6.8098225913681407</v>
      </c>
      <c r="M50">
        <v>59.346816579848806</v>
      </c>
      <c r="N50">
        <v>49.150412782321048</v>
      </c>
      <c r="O50">
        <v>68.727896898703122</v>
      </c>
      <c r="P50">
        <v>29.129154326569974</v>
      </c>
      <c r="Q50">
        <v>9.1252884941699062</v>
      </c>
      <c r="R50">
        <v>9.5624552672000007</v>
      </c>
      <c r="S50">
        <v>11.213477841610739</v>
      </c>
      <c r="T50">
        <v>1.4705906727272728</v>
      </c>
      <c r="U50">
        <v>59.951478301311006</v>
      </c>
      <c r="V50">
        <v>4.7089523100558663</v>
      </c>
      <c r="W50">
        <v>18.78546490972872</v>
      </c>
      <c r="X50">
        <v>62.871752366748169</v>
      </c>
      <c r="Y50">
        <v>0</v>
      </c>
      <c r="Z50">
        <v>5.5288845032727263</v>
      </c>
      <c r="AA50">
        <v>17.870738068354434</v>
      </c>
      <c r="AB50">
        <v>20.881436549132221</v>
      </c>
      <c r="AC50">
        <v>14.973523740533699</v>
      </c>
      <c r="AD50">
        <v>9.3538408441881522</v>
      </c>
      <c r="AE50">
        <v>25.43597202988234</v>
      </c>
      <c r="AF50">
        <v>0</v>
      </c>
      <c r="AG50">
        <v>31.10805609835203</v>
      </c>
      <c r="AH50">
        <v>77.26133511136814</v>
      </c>
      <c r="AI50">
        <v>1.8364596279077909</v>
      </c>
      <c r="AJ50">
        <v>0</v>
      </c>
      <c r="AK50">
        <v>28.828252738534285</v>
      </c>
      <c r="AL50">
        <v>36.820016781583469</v>
      </c>
      <c r="AM50">
        <v>0</v>
      </c>
      <c r="AN50">
        <v>6.0413289528805932E-2</v>
      </c>
      <c r="AO50">
        <v>0</v>
      </c>
      <c r="AP50">
        <v>1.0318477749792876</v>
      </c>
      <c r="AQ50">
        <v>0</v>
      </c>
      <c r="AR50">
        <v>16.382588949999992</v>
      </c>
      <c r="AS50">
        <v>15.10252932619972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2.458848793296089</v>
      </c>
      <c r="AZ50">
        <v>4.261412225698324</v>
      </c>
      <c r="BA50">
        <v>3.1006890476190478</v>
      </c>
      <c r="BB50">
        <v>2.4506977395833331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977.45005945209925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317.57812873994328</v>
      </c>
      <c r="L51">
        <v>7.1303219816708721</v>
      </c>
      <c r="M51">
        <v>63.892920725776364</v>
      </c>
      <c r="N51">
        <v>52.939323910766078</v>
      </c>
      <c r="O51">
        <v>73.987051598746845</v>
      </c>
      <c r="P51">
        <v>31.370678106254928</v>
      </c>
      <c r="Q51">
        <v>9.6210466342105274</v>
      </c>
      <c r="R51">
        <v>9.5624552672000007</v>
      </c>
      <c r="S51">
        <v>11.764832242217484</v>
      </c>
      <c r="T51">
        <v>1.4705906727272728</v>
      </c>
      <c r="U51">
        <v>59.951478301311006</v>
      </c>
      <c r="V51">
        <v>4.7089523100558663</v>
      </c>
      <c r="W51">
        <v>18.78546490972872</v>
      </c>
      <c r="X51">
        <v>62.871752366748169</v>
      </c>
      <c r="Y51">
        <v>0</v>
      </c>
      <c r="Z51">
        <v>5.5288845032727263</v>
      </c>
      <c r="AA51">
        <v>17.870738068354434</v>
      </c>
      <c r="AB51">
        <v>20.881436549132221</v>
      </c>
      <c r="AC51">
        <v>14.973523740533699</v>
      </c>
      <c r="AD51">
        <v>9.3538408441881522</v>
      </c>
      <c r="AE51">
        <v>25.43597202988234</v>
      </c>
      <c r="AF51">
        <v>0</v>
      </c>
      <c r="AG51">
        <v>31.10805609835203</v>
      </c>
      <c r="AH51">
        <v>77.26133511136814</v>
      </c>
      <c r="AI51">
        <v>1.8364596279077909</v>
      </c>
      <c r="AJ51">
        <v>0</v>
      </c>
      <c r="AK51">
        <v>28.828252738534285</v>
      </c>
      <c r="AL51">
        <v>36.820016781583469</v>
      </c>
      <c r="AM51">
        <v>0</v>
      </c>
      <c r="AN51">
        <v>6.0413289528805932E-2</v>
      </c>
      <c r="AO51">
        <v>0</v>
      </c>
      <c r="AP51">
        <v>1.0861555757249377</v>
      </c>
      <c r="AQ51">
        <v>0</v>
      </c>
      <c r="AR51">
        <v>16.382588949999992</v>
      </c>
      <c r="AS51">
        <v>15.10252932619972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2.458848793296089</v>
      </c>
      <c r="AZ51">
        <v>4.261412225698324</v>
      </c>
      <c r="BA51">
        <v>3.1006890476190478</v>
      </c>
      <c r="BB51">
        <v>2.4619522244488978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1040.4481032929823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339.77957211625676</v>
      </c>
      <c r="L52">
        <v>7.1302135862951284</v>
      </c>
      <c r="M52">
        <v>63.892920725776364</v>
      </c>
      <c r="N52">
        <v>52.939323910766078</v>
      </c>
      <c r="O52">
        <v>73.987051598746845</v>
      </c>
      <c r="P52">
        <v>31.370678106254928</v>
      </c>
      <c r="Q52">
        <v>9.6210466342105274</v>
      </c>
      <c r="R52">
        <v>9.5624552672000007</v>
      </c>
      <c r="S52">
        <v>11.764832242217484</v>
      </c>
      <c r="T52">
        <v>1.4705906727272728</v>
      </c>
      <c r="U52">
        <v>59.951478301311006</v>
      </c>
      <c r="V52">
        <v>4.7089523100558663</v>
      </c>
      <c r="W52">
        <v>18.78546490972872</v>
      </c>
      <c r="X52">
        <v>62.871752366748169</v>
      </c>
      <c r="Y52">
        <v>0</v>
      </c>
      <c r="Z52">
        <v>5.5288845032727263</v>
      </c>
      <c r="AA52">
        <v>17.870738068354434</v>
      </c>
      <c r="AB52">
        <v>20.881436549132221</v>
      </c>
      <c r="AC52">
        <v>14.973523740533699</v>
      </c>
      <c r="AD52">
        <v>9.3538408441881522</v>
      </c>
      <c r="AE52">
        <v>25.43597202988234</v>
      </c>
      <c r="AF52">
        <v>0</v>
      </c>
      <c r="AG52">
        <v>31.10805609835203</v>
      </c>
      <c r="AH52">
        <v>77.26133511136814</v>
      </c>
      <c r="AI52">
        <v>1.8364596279077909</v>
      </c>
      <c r="AJ52">
        <v>0</v>
      </c>
      <c r="AK52">
        <v>28.828252738534285</v>
      </c>
      <c r="AL52">
        <v>46.861840218416518</v>
      </c>
      <c r="AM52">
        <v>0</v>
      </c>
      <c r="AN52">
        <v>6.0413289528805932E-2</v>
      </c>
      <c r="AO52">
        <v>0</v>
      </c>
      <c r="AP52">
        <v>1.0861555757249377</v>
      </c>
      <c r="AQ52">
        <v>0</v>
      </c>
      <c r="AR52">
        <v>14.510292982155793</v>
      </c>
      <c r="AS52">
        <v>15.10252932619972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2.458848793296089</v>
      </c>
      <c r="AZ52">
        <v>4.261412225698324</v>
      </c>
      <c r="BA52">
        <v>3.1006890476190478</v>
      </c>
      <c r="BB52">
        <v>2.4619522244488978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1070.8189657429086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362.9473638525709</v>
      </c>
      <c r="L53">
        <v>7.1400941038086794</v>
      </c>
      <c r="M53">
        <v>63.892920725776364</v>
      </c>
      <c r="N53">
        <v>52.939323910766078</v>
      </c>
      <c r="O53">
        <v>73.987051598746845</v>
      </c>
      <c r="P53">
        <v>31.370678106254928</v>
      </c>
      <c r="Q53">
        <v>9.6210466342105274</v>
      </c>
      <c r="R53">
        <v>9.5624552672000007</v>
      </c>
      <c r="S53">
        <v>11.764832242217484</v>
      </c>
      <c r="T53">
        <v>1.4705906727272728</v>
      </c>
      <c r="U53">
        <v>59.951478301311006</v>
      </c>
      <c r="V53">
        <v>4.7089523100558663</v>
      </c>
      <c r="W53">
        <v>18.78546490972872</v>
      </c>
      <c r="X53">
        <v>62.871752366748169</v>
      </c>
      <c r="Y53">
        <v>0</v>
      </c>
      <c r="Z53">
        <v>5.5288845032727263</v>
      </c>
      <c r="AA53">
        <v>17.870738068354434</v>
      </c>
      <c r="AB53">
        <v>20.881436549132221</v>
      </c>
      <c r="AC53">
        <v>14.973523740533699</v>
      </c>
      <c r="AD53">
        <v>9.3538408441881522</v>
      </c>
      <c r="AE53">
        <v>25.43597202988234</v>
      </c>
      <c r="AF53">
        <v>0</v>
      </c>
      <c r="AG53">
        <v>31.10805609835203</v>
      </c>
      <c r="AH53">
        <v>77.26133511136814</v>
      </c>
      <c r="AI53">
        <v>1.8364596279077909</v>
      </c>
      <c r="AJ53">
        <v>0</v>
      </c>
      <c r="AK53">
        <v>28.828252738534285</v>
      </c>
      <c r="AL53">
        <v>57.163076392857135</v>
      </c>
      <c r="AM53">
        <v>0</v>
      </c>
      <c r="AN53">
        <v>6.0413289528805932E-2</v>
      </c>
      <c r="AO53">
        <v>0</v>
      </c>
      <c r="AP53">
        <v>1.0861555757249377</v>
      </c>
      <c r="AQ53">
        <v>0</v>
      </c>
      <c r="AR53">
        <v>14.510292982155793</v>
      </c>
      <c r="AS53">
        <v>15.10252932619972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2.458848793296089</v>
      </c>
      <c r="AZ53">
        <v>4.261412225698324</v>
      </c>
      <c r="BA53">
        <v>3.1006890476190478</v>
      </c>
      <c r="BB53">
        <v>2.4619522244488978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1104.297874171177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376.46067205187148</v>
      </c>
      <c r="L54">
        <v>7.1404149589387229</v>
      </c>
      <c r="M54">
        <v>63.892920725776364</v>
      </c>
      <c r="N54">
        <v>52.939323910766078</v>
      </c>
      <c r="O54">
        <v>73.987051598746845</v>
      </c>
      <c r="P54">
        <v>31.370678106254928</v>
      </c>
      <c r="Q54">
        <v>9.6210466342105274</v>
      </c>
      <c r="R54">
        <v>9.5624552672000007</v>
      </c>
      <c r="S54">
        <v>11.764832242217484</v>
      </c>
      <c r="T54">
        <v>1.4705906727272728</v>
      </c>
      <c r="U54">
        <v>59.951478301311006</v>
      </c>
      <c r="V54">
        <v>4.7089523100558663</v>
      </c>
      <c r="W54">
        <v>18.78546490972872</v>
      </c>
      <c r="X54">
        <v>62.871752366748169</v>
      </c>
      <c r="Y54">
        <v>0</v>
      </c>
      <c r="Z54">
        <v>5.5288845032727263</v>
      </c>
      <c r="AA54">
        <v>17.870738068354434</v>
      </c>
      <c r="AB54">
        <v>20.881436549132221</v>
      </c>
      <c r="AC54">
        <v>14.973523740533699</v>
      </c>
      <c r="AD54">
        <v>9.3538408441881522</v>
      </c>
      <c r="AE54">
        <v>25.43597202988234</v>
      </c>
      <c r="AF54">
        <v>0</v>
      </c>
      <c r="AG54">
        <v>31.10805609835203</v>
      </c>
      <c r="AH54">
        <v>77.26133511136814</v>
      </c>
      <c r="AI54">
        <v>1.8364596279077909</v>
      </c>
      <c r="AJ54">
        <v>0</v>
      </c>
      <c r="AK54">
        <v>28.828252738534285</v>
      </c>
      <c r="AL54">
        <v>57.163076392857135</v>
      </c>
      <c r="AM54">
        <v>0</v>
      </c>
      <c r="AN54">
        <v>6.0413289528805932E-2</v>
      </c>
      <c r="AO54">
        <v>0</v>
      </c>
      <c r="AP54">
        <v>1.0861555757249377</v>
      </c>
      <c r="AQ54">
        <v>0</v>
      </c>
      <c r="AR54">
        <v>14.510292982155793</v>
      </c>
      <c r="AS54">
        <v>15.10252932619972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2.458848793296089</v>
      </c>
      <c r="AZ54">
        <v>4.261412225698324</v>
      </c>
      <c r="BA54">
        <v>3.1006890476190478</v>
      </c>
      <c r="BB54">
        <v>2.4619522244488978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1117.8115032256076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383.2183677872888</v>
      </c>
      <c r="L55">
        <v>7.1399902492318192</v>
      </c>
      <c r="M55">
        <v>63.892920725776364</v>
      </c>
      <c r="N55">
        <v>52.939323910766078</v>
      </c>
      <c r="O55">
        <v>73.987051598746845</v>
      </c>
      <c r="P55">
        <v>31.370678106254928</v>
      </c>
      <c r="Q55">
        <v>9.6210466342105274</v>
      </c>
      <c r="R55">
        <v>9.5624552672000007</v>
      </c>
      <c r="S55">
        <v>11.764832242217484</v>
      </c>
      <c r="T55">
        <v>1.4705906727272728</v>
      </c>
      <c r="U55">
        <v>59.951478301311006</v>
      </c>
      <c r="V55">
        <v>4.7089523100558663</v>
      </c>
      <c r="W55">
        <v>18.78546490972872</v>
      </c>
      <c r="X55">
        <v>62.871752366748169</v>
      </c>
      <c r="Y55">
        <v>0</v>
      </c>
      <c r="Z55">
        <v>5.5288845032727263</v>
      </c>
      <c r="AA55">
        <v>17.870738068354434</v>
      </c>
      <c r="AB55">
        <v>20.881436549132221</v>
      </c>
      <c r="AC55">
        <v>14.973523740533699</v>
      </c>
      <c r="AD55">
        <v>9.3538408441881522</v>
      </c>
      <c r="AE55">
        <v>25.43597202988234</v>
      </c>
      <c r="AF55">
        <v>0</v>
      </c>
      <c r="AG55">
        <v>31.10805609835203</v>
      </c>
      <c r="AH55">
        <v>77.26133511136814</v>
      </c>
      <c r="AI55">
        <v>1.8364596279077909</v>
      </c>
      <c r="AJ55">
        <v>0</v>
      </c>
      <c r="AK55">
        <v>28.828252738534285</v>
      </c>
      <c r="AL55">
        <v>57.163076392857135</v>
      </c>
      <c r="AM55">
        <v>0</v>
      </c>
      <c r="AN55">
        <v>6.0413289528805932E-2</v>
      </c>
      <c r="AO55">
        <v>0</v>
      </c>
      <c r="AP55">
        <v>1.0318477749792876</v>
      </c>
      <c r="AQ55">
        <v>0</v>
      </c>
      <c r="AR55">
        <v>16.382588949999992</v>
      </c>
      <c r="AS55">
        <v>15.10252932619972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2.458848793296089</v>
      </c>
      <c r="AZ55">
        <v>4.261412225698324</v>
      </c>
      <c r="BA55">
        <v>3.1006890476190478</v>
      </c>
      <c r="BB55">
        <v>2.4619522244488978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1126.3867624184165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406.38609505044064</v>
      </c>
      <c r="L56">
        <v>7.1400904639463381</v>
      </c>
      <c r="M56">
        <v>63.892920725776364</v>
      </c>
      <c r="N56">
        <v>52.939323910766078</v>
      </c>
      <c r="O56">
        <v>73.987051598746845</v>
      </c>
      <c r="P56">
        <v>31.370678106254928</v>
      </c>
      <c r="Q56">
        <v>9.6210466342105274</v>
      </c>
      <c r="R56">
        <v>9.5624552672000007</v>
      </c>
      <c r="S56">
        <v>11.764832242217484</v>
      </c>
      <c r="T56">
        <v>1.4705906727272728</v>
      </c>
      <c r="U56">
        <v>59.951478301311006</v>
      </c>
      <c r="V56">
        <v>4.7089523100558663</v>
      </c>
      <c r="W56">
        <v>18.78546490972872</v>
      </c>
      <c r="X56">
        <v>62.871752366748169</v>
      </c>
      <c r="Y56">
        <v>0</v>
      </c>
      <c r="Z56">
        <v>5.5288845032727263</v>
      </c>
      <c r="AA56">
        <v>17.870738068354434</v>
      </c>
      <c r="AB56">
        <v>20.881436549132221</v>
      </c>
      <c r="AC56">
        <v>14.973523740533699</v>
      </c>
      <c r="AD56">
        <v>9.3538408441881522</v>
      </c>
      <c r="AE56">
        <v>25.43597202988234</v>
      </c>
      <c r="AF56">
        <v>0</v>
      </c>
      <c r="AG56">
        <v>31.10805609835203</v>
      </c>
      <c r="AH56">
        <v>77.26133511136814</v>
      </c>
      <c r="AI56">
        <v>1.8364596279077909</v>
      </c>
      <c r="AJ56">
        <v>0</v>
      </c>
      <c r="AK56">
        <v>28.828252738534285</v>
      </c>
      <c r="AL56">
        <v>57.163076392857135</v>
      </c>
      <c r="AM56">
        <v>0</v>
      </c>
      <c r="AN56">
        <v>6.0413289528805932E-2</v>
      </c>
      <c r="AO56">
        <v>0</v>
      </c>
      <c r="AP56">
        <v>1.0318477749792876</v>
      </c>
      <c r="AQ56">
        <v>0</v>
      </c>
      <c r="AR56">
        <v>16.382588949999992</v>
      </c>
      <c r="AS56">
        <v>15.10252932619972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2.458848793296089</v>
      </c>
      <c r="AZ56">
        <v>4.261412225698324</v>
      </c>
      <c r="BA56">
        <v>3.1006890476190478</v>
      </c>
      <c r="BB56">
        <v>2.4619522244488978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1149.554589896283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494.49411797134189</v>
      </c>
      <c r="L57">
        <v>7.1399380901312037</v>
      </c>
      <c r="M57">
        <v>63.888705697299606</v>
      </c>
      <c r="N57">
        <v>52.908007663611365</v>
      </c>
      <c r="O57">
        <v>73.989395988020618</v>
      </c>
      <c r="P57">
        <v>31.360862817107712</v>
      </c>
      <c r="Q57">
        <v>9.6154627319587629</v>
      </c>
      <c r="R57">
        <v>9.5600947609705731</v>
      </c>
      <c r="S57">
        <v>11.76480370141196</v>
      </c>
      <c r="T57">
        <v>1.4213232684563757</v>
      </c>
      <c r="U57">
        <v>59.951478301311006</v>
      </c>
      <c r="V57">
        <v>4.7089523100558663</v>
      </c>
      <c r="W57">
        <v>18.78546490972872</v>
      </c>
      <c r="X57">
        <v>62.871752366748169</v>
      </c>
      <c r="Y57">
        <v>0</v>
      </c>
      <c r="Z57">
        <v>5.5288845032727263</v>
      </c>
      <c r="AA57">
        <v>17.870738068354434</v>
      </c>
      <c r="AB57">
        <v>20.881436549132221</v>
      </c>
      <c r="AC57">
        <v>14.973523740533699</v>
      </c>
      <c r="AD57">
        <v>9.3538408441881522</v>
      </c>
      <c r="AE57">
        <v>25.43597202988234</v>
      </c>
      <c r="AF57">
        <v>0</v>
      </c>
      <c r="AG57">
        <v>31.10805609835203</v>
      </c>
      <c r="AH57">
        <v>77.26133511136814</v>
      </c>
      <c r="AI57">
        <v>1.8364596279077909</v>
      </c>
      <c r="AJ57">
        <v>0</v>
      </c>
      <c r="AK57">
        <v>28.828252738534285</v>
      </c>
      <c r="AL57">
        <v>57.163076392857135</v>
      </c>
      <c r="AM57">
        <v>0</v>
      </c>
      <c r="AN57">
        <v>6.0413289528805932E-2</v>
      </c>
      <c r="AO57">
        <v>0</v>
      </c>
      <c r="AP57">
        <v>1.0318477749792876</v>
      </c>
      <c r="AQ57">
        <v>0</v>
      </c>
      <c r="AR57">
        <v>16.382588949999992</v>
      </c>
      <c r="AS57">
        <v>15.10252932619972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2.458848793296089</v>
      </c>
      <c r="AZ57">
        <v>4.261412225698324</v>
      </c>
      <c r="BA57">
        <v>3.1006890476190478</v>
      </c>
      <c r="BB57">
        <v>2.4619522244488978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1237.5622179143068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494.49411797134189</v>
      </c>
      <c r="L58">
        <v>7.1400361019490246</v>
      </c>
      <c r="M58">
        <v>63.888705697299606</v>
      </c>
      <c r="N58">
        <v>52.941769958020991</v>
      </c>
      <c r="O58">
        <v>73.989395988020618</v>
      </c>
      <c r="P58">
        <v>31.373105796850176</v>
      </c>
      <c r="Q58">
        <v>9.6154627319587629</v>
      </c>
      <c r="R58">
        <v>9.5600947609705731</v>
      </c>
      <c r="S58">
        <v>11.76480370141196</v>
      </c>
      <c r="T58">
        <v>1.4213232684563757</v>
      </c>
      <c r="U58">
        <v>59.951478301311006</v>
      </c>
      <c r="V58">
        <v>4.7089523100558663</v>
      </c>
      <c r="W58">
        <v>18.78546490972872</v>
      </c>
      <c r="X58">
        <v>62.871752366748169</v>
      </c>
      <c r="Y58">
        <v>0</v>
      </c>
      <c r="Z58">
        <v>5.5288845032727263</v>
      </c>
      <c r="AA58">
        <v>17.870738068354434</v>
      </c>
      <c r="AB58">
        <v>20.881436549132221</v>
      </c>
      <c r="AC58">
        <v>14.973523740533699</v>
      </c>
      <c r="AD58">
        <v>9.3538408441881522</v>
      </c>
      <c r="AE58">
        <v>25.43597202988234</v>
      </c>
      <c r="AF58">
        <v>0</v>
      </c>
      <c r="AG58">
        <v>31.10805609835203</v>
      </c>
      <c r="AH58">
        <v>77.26133511136814</v>
      </c>
      <c r="AI58">
        <v>1.8364596279077909</v>
      </c>
      <c r="AJ58">
        <v>0</v>
      </c>
      <c r="AK58">
        <v>28.828252738534285</v>
      </c>
      <c r="AL58">
        <v>57.163076392857135</v>
      </c>
      <c r="AM58">
        <v>0</v>
      </c>
      <c r="AN58">
        <v>6.0413289528805932E-2</v>
      </c>
      <c r="AO58">
        <v>0</v>
      </c>
      <c r="AP58">
        <v>1.0318477749792876</v>
      </c>
      <c r="AQ58">
        <v>0</v>
      </c>
      <c r="AR58">
        <v>14.510292982155793</v>
      </c>
      <c r="AS58">
        <v>15.10252932619972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2.458848793296089</v>
      </c>
      <c r="AZ58">
        <v>4.261412225698324</v>
      </c>
      <c r="BA58">
        <v>3.1006890476190478</v>
      </c>
      <c r="BB58">
        <v>2.5510668568665378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1235.8251398648504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494.49411797134189</v>
      </c>
      <c r="L59">
        <v>17.459889958522073</v>
      </c>
      <c r="M59">
        <v>63.888705697299606</v>
      </c>
      <c r="N59">
        <v>52.941769958020991</v>
      </c>
      <c r="O59">
        <v>73.989395988020618</v>
      </c>
      <c r="P59">
        <v>31.373105796850176</v>
      </c>
      <c r="Q59">
        <v>9.3251764557919632</v>
      </c>
      <c r="R59">
        <v>9.3418516605200939</v>
      </c>
      <c r="S59">
        <v>11.55738037971788</v>
      </c>
      <c r="T59">
        <v>1.4213232684563757</v>
      </c>
      <c r="U59">
        <v>59.951478301311006</v>
      </c>
      <c r="V59">
        <v>4.7089523100558663</v>
      </c>
      <c r="W59">
        <v>18.78546490972872</v>
      </c>
      <c r="X59">
        <v>62.871752366748169</v>
      </c>
      <c r="Y59">
        <v>0</v>
      </c>
      <c r="Z59">
        <v>5.5288845032727263</v>
      </c>
      <c r="AA59">
        <v>17.870738068354434</v>
      </c>
      <c r="AB59">
        <v>20.881436549132221</v>
      </c>
      <c r="AC59">
        <v>14.973523740533699</v>
      </c>
      <c r="AD59">
        <v>9.3538408441881522</v>
      </c>
      <c r="AE59">
        <v>25.43597202988234</v>
      </c>
      <c r="AF59">
        <v>0</v>
      </c>
      <c r="AG59">
        <v>31.10805609835203</v>
      </c>
      <c r="AH59">
        <v>77.26133511136814</v>
      </c>
      <c r="AI59">
        <v>1.8364596279077909</v>
      </c>
      <c r="AJ59">
        <v>0</v>
      </c>
      <c r="AK59">
        <v>28.828252738534285</v>
      </c>
      <c r="AL59">
        <v>60.250936890791728</v>
      </c>
      <c r="AM59">
        <v>0</v>
      </c>
      <c r="AN59">
        <v>6.0413289528805932E-2</v>
      </c>
      <c r="AO59">
        <v>0</v>
      </c>
      <c r="AP59">
        <v>4.2903136237779611</v>
      </c>
      <c r="AQ59">
        <v>0</v>
      </c>
      <c r="AR59">
        <v>14.510292982155793</v>
      </c>
      <c r="AS59">
        <v>15.10252932619972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2.458848793296089</v>
      </c>
      <c r="AZ59">
        <v>4.261412225698324</v>
      </c>
      <c r="BA59">
        <v>3.1006890476190478</v>
      </c>
      <c r="BB59">
        <v>2.5510668568665378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1251.7753673698453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494.49411797134189</v>
      </c>
      <c r="L60">
        <v>17.459889958522073</v>
      </c>
      <c r="M60">
        <v>63.888705697299606</v>
      </c>
      <c r="N60">
        <v>52.941769958020991</v>
      </c>
      <c r="O60">
        <v>73.989395988020618</v>
      </c>
      <c r="P60">
        <v>31.373105796850176</v>
      </c>
      <c r="Q60">
        <v>9.6176837153318075</v>
      </c>
      <c r="R60">
        <v>9.5704349999999998</v>
      </c>
      <c r="S60">
        <v>11.761142964794008</v>
      </c>
      <c r="T60">
        <v>1.4213232684563757</v>
      </c>
      <c r="U60">
        <v>59.951478301311006</v>
      </c>
      <c r="V60">
        <v>4.7089523100558663</v>
      </c>
      <c r="W60">
        <v>18.78546490972872</v>
      </c>
      <c r="X60">
        <v>62.871752366748169</v>
      </c>
      <c r="Y60">
        <v>0</v>
      </c>
      <c r="Z60">
        <v>5.5288845032727263</v>
      </c>
      <c r="AA60">
        <v>17.870738068354434</v>
      </c>
      <c r="AB60">
        <v>20.881436549132221</v>
      </c>
      <c r="AC60">
        <v>14.973523740533699</v>
      </c>
      <c r="AD60">
        <v>9.3538408441881522</v>
      </c>
      <c r="AE60">
        <v>25.43597202988234</v>
      </c>
      <c r="AF60">
        <v>0</v>
      </c>
      <c r="AG60">
        <v>31.10805609835203</v>
      </c>
      <c r="AH60">
        <v>77.26133511136814</v>
      </c>
      <c r="AI60">
        <v>1.8364596279077909</v>
      </c>
      <c r="AJ60">
        <v>0</v>
      </c>
      <c r="AK60">
        <v>28.828252738534285</v>
      </c>
      <c r="AL60">
        <v>60.250936890791728</v>
      </c>
      <c r="AM60">
        <v>0</v>
      </c>
      <c r="AN60">
        <v>6.0413289528805932E-2</v>
      </c>
      <c r="AO60">
        <v>0</v>
      </c>
      <c r="AP60">
        <v>4.2903136237779611</v>
      </c>
      <c r="AQ60">
        <v>0</v>
      </c>
      <c r="AR60">
        <v>14.510292982155793</v>
      </c>
      <c r="AS60">
        <v>15.10252932619972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2.458848793296089</v>
      </c>
      <c r="AZ60">
        <v>4.261412225698324</v>
      </c>
      <c r="BA60">
        <v>3.1006890476190478</v>
      </c>
      <c r="BB60">
        <v>2.5510668568665378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1252.5002205539411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494.49411797134189</v>
      </c>
      <c r="L61">
        <v>17.46</v>
      </c>
      <c r="M61">
        <v>63.888705697299606</v>
      </c>
      <c r="N61">
        <v>52.941769958020991</v>
      </c>
      <c r="O61">
        <v>73.989395988020618</v>
      </c>
      <c r="P61">
        <v>31.373105796850176</v>
      </c>
      <c r="Q61">
        <v>9.6176837153318075</v>
      </c>
      <c r="R61">
        <v>9.5704349999999998</v>
      </c>
      <c r="S61">
        <v>11.761142964794008</v>
      </c>
      <c r="T61">
        <v>1.4213232684563757</v>
      </c>
      <c r="U61">
        <v>59.951478301311006</v>
      </c>
      <c r="V61">
        <v>4.3807535531062118</v>
      </c>
      <c r="W61">
        <v>18.78546490972872</v>
      </c>
      <c r="X61">
        <v>62.871752366748169</v>
      </c>
      <c r="Y61">
        <v>0</v>
      </c>
      <c r="Z61">
        <v>5.5288845032727263</v>
      </c>
      <c r="AA61">
        <v>17.870738068354434</v>
      </c>
      <c r="AB61">
        <v>20.881436549132221</v>
      </c>
      <c r="AC61">
        <v>14.973523740533699</v>
      </c>
      <c r="AD61">
        <v>9.3538408441881522</v>
      </c>
      <c r="AE61">
        <v>25.43597202988234</v>
      </c>
      <c r="AF61">
        <v>0</v>
      </c>
      <c r="AG61">
        <v>31.10805609835203</v>
      </c>
      <c r="AH61">
        <v>77.26133511136814</v>
      </c>
      <c r="AI61">
        <v>1.8364596279077909</v>
      </c>
      <c r="AJ61">
        <v>0</v>
      </c>
      <c r="AK61">
        <v>28.828252738534285</v>
      </c>
      <c r="AL61">
        <v>60.250936890791728</v>
      </c>
      <c r="AM61">
        <v>2.3844307340190909</v>
      </c>
      <c r="AN61">
        <v>6.0413289528805932E-2</v>
      </c>
      <c r="AO61">
        <v>0</v>
      </c>
      <c r="AP61">
        <v>4.2903136237779611</v>
      </c>
      <c r="AQ61">
        <v>0</v>
      </c>
      <c r="AR61">
        <v>14.510292982155793</v>
      </c>
      <c r="AS61">
        <v>15.10252932619972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2.458848793296089</v>
      </c>
      <c r="AZ61">
        <v>4.0905865983701979</v>
      </c>
      <c r="BA61">
        <v>3.1006890476190478</v>
      </c>
      <c r="BB61">
        <v>2.5510668568665378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1254.3857369451605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494.49831027104142</v>
      </c>
      <c r="L62">
        <v>17.46</v>
      </c>
      <c r="M62">
        <v>63.888705697299606</v>
      </c>
      <c r="N62">
        <v>52.941769958020991</v>
      </c>
      <c r="O62">
        <v>73.989395988020618</v>
      </c>
      <c r="P62">
        <v>31.373105796850176</v>
      </c>
      <c r="Q62">
        <v>9.6176837153318075</v>
      </c>
      <c r="R62">
        <v>9.5704349999999998</v>
      </c>
      <c r="S62">
        <v>11.761142964794008</v>
      </c>
      <c r="T62">
        <v>1.4213232684563757</v>
      </c>
      <c r="U62">
        <v>59.951478301311006</v>
      </c>
      <c r="V62">
        <v>4.3807535531062118</v>
      </c>
      <c r="W62">
        <v>18.78546490972872</v>
      </c>
      <c r="X62">
        <v>62.871752366748169</v>
      </c>
      <c r="Y62">
        <v>0</v>
      </c>
      <c r="Z62">
        <v>5.5288845032727263</v>
      </c>
      <c r="AA62">
        <v>17.870738068354434</v>
      </c>
      <c r="AB62">
        <v>20.881436549132221</v>
      </c>
      <c r="AC62">
        <v>14.973523740533699</v>
      </c>
      <c r="AD62">
        <v>9.3538408441881522</v>
      </c>
      <c r="AE62">
        <v>25.43597202988234</v>
      </c>
      <c r="AF62">
        <v>0</v>
      </c>
      <c r="AG62">
        <v>31.10805609835203</v>
      </c>
      <c r="AH62">
        <v>77.26133511136814</v>
      </c>
      <c r="AI62">
        <v>1.8364596279077909</v>
      </c>
      <c r="AJ62">
        <v>0</v>
      </c>
      <c r="AK62">
        <v>28.828252738534285</v>
      </c>
      <c r="AL62">
        <v>60.250936890791728</v>
      </c>
      <c r="AM62">
        <v>2.3844307340190909</v>
      </c>
      <c r="AN62">
        <v>6.0413289528805932E-2</v>
      </c>
      <c r="AO62">
        <v>0</v>
      </c>
      <c r="AP62">
        <v>4.2903136237779611</v>
      </c>
      <c r="AQ62">
        <v>0</v>
      </c>
      <c r="AR62">
        <v>14.510292982155793</v>
      </c>
      <c r="AS62">
        <v>15.10252932619972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2.458848793296089</v>
      </c>
      <c r="AZ62">
        <v>4.261412225698324</v>
      </c>
      <c r="BA62">
        <v>3.1006890476190478</v>
      </c>
      <c r="BB62">
        <v>2.5510668568665378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1254.560754872188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488.88851538219052</v>
      </c>
      <c r="L63">
        <v>17.46</v>
      </c>
      <c r="M63">
        <v>63.888705697299606</v>
      </c>
      <c r="N63">
        <v>52.941769958020991</v>
      </c>
      <c r="O63">
        <v>73.989395988020618</v>
      </c>
      <c r="P63">
        <v>31.373105796850176</v>
      </c>
      <c r="Q63">
        <v>9.6176837153318075</v>
      </c>
      <c r="R63">
        <v>9.5704349999999998</v>
      </c>
      <c r="S63">
        <v>11.761142964794008</v>
      </c>
      <c r="T63">
        <v>1.4213232684563757</v>
      </c>
      <c r="U63">
        <v>59.951478301311006</v>
      </c>
      <c r="V63">
        <v>4.3807535531062118</v>
      </c>
      <c r="W63">
        <v>18.78546490972872</v>
      </c>
      <c r="X63">
        <v>62.871752366748169</v>
      </c>
      <c r="Y63">
        <v>0</v>
      </c>
      <c r="Z63">
        <v>5.5288845032727263</v>
      </c>
      <c r="AA63">
        <v>17.870738068354434</v>
      </c>
      <c r="AB63">
        <v>20.881436549132221</v>
      </c>
      <c r="AC63">
        <v>14.973523740533699</v>
      </c>
      <c r="AD63">
        <v>9.3538408441881522</v>
      </c>
      <c r="AE63">
        <v>25.43597202988234</v>
      </c>
      <c r="AF63">
        <v>0</v>
      </c>
      <c r="AG63">
        <v>31.10805609835203</v>
      </c>
      <c r="AH63">
        <v>77.26133511136814</v>
      </c>
      <c r="AI63">
        <v>7.8705432346225903</v>
      </c>
      <c r="AJ63">
        <v>0</v>
      </c>
      <c r="AK63">
        <v>28.828252738534285</v>
      </c>
      <c r="AL63">
        <v>60.250936890791728</v>
      </c>
      <c r="AM63">
        <v>2.3844307340190909</v>
      </c>
      <c r="AN63">
        <v>6.0413289528805932E-2</v>
      </c>
      <c r="AO63">
        <v>0</v>
      </c>
      <c r="AP63">
        <v>1.0318477749792876</v>
      </c>
      <c r="AQ63">
        <v>0</v>
      </c>
      <c r="AR63">
        <v>14.510292982155793</v>
      </c>
      <c r="AS63">
        <v>15.10252932619972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2.458848793296089</v>
      </c>
      <c r="AZ63">
        <v>4.261412225698324</v>
      </c>
      <c r="BA63">
        <v>3.1006890476190478</v>
      </c>
      <c r="BB63">
        <v>2.5510668568665378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1251.7265777412531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494.49558152398436</v>
      </c>
      <c r="L64">
        <v>17.46</v>
      </c>
      <c r="M64">
        <v>63.888705697299606</v>
      </c>
      <c r="N64">
        <v>52.941769958020991</v>
      </c>
      <c r="O64">
        <v>73.989395988020618</v>
      </c>
      <c r="P64">
        <v>31.373105796850176</v>
      </c>
      <c r="Q64">
        <v>9.6176837153318075</v>
      </c>
      <c r="R64">
        <v>9.5704349999999998</v>
      </c>
      <c r="S64">
        <v>11.761142964794008</v>
      </c>
      <c r="T64">
        <v>1.4213232684563757</v>
      </c>
      <c r="U64">
        <v>59.951478301311006</v>
      </c>
      <c r="V64">
        <v>4.3807535531062118</v>
      </c>
      <c r="W64">
        <v>18.78546490972872</v>
      </c>
      <c r="X64">
        <v>62.871752366748169</v>
      </c>
      <c r="Y64">
        <v>0</v>
      </c>
      <c r="Z64">
        <v>5.5288845032727263</v>
      </c>
      <c r="AA64">
        <v>17.870738068354434</v>
      </c>
      <c r="AB64">
        <v>20.881436549132221</v>
      </c>
      <c r="AC64">
        <v>14.973523740533699</v>
      </c>
      <c r="AD64">
        <v>9.3538408441881522</v>
      </c>
      <c r="AE64">
        <v>25.43597202988234</v>
      </c>
      <c r="AF64">
        <v>0</v>
      </c>
      <c r="AG64">
        <v>31.10805609835203</v>
      </c>
      <c r="AH64">
        <v>77.26133511136814</v>
      </c>
      <c r="AI64">
        <v>7.8705432346225903</v>
      </c>
      <c r="AJ64">
        <v>0</v>
      </c>
      <c r="AK64">
        <v>28.828252738534285</v>
      </c>
      <c r="AL64">
        <v>60.250936890791728</v>
      </c>
      <c r="AM64">
        <v>2.3844307340190909</v>
      </c>
      <c r="AN64">
        <v>6.0413289528805932E-2</v>
      </c>
      <c r="AO64">
        <v>0</v>
      </c>
      <c r="AP64">
        <v>1.0318477749792876</v>
      </c>
      <c r="AQ64">
        <v>0</v>
      </c>
      <c r="AR64">
        <v>14.510292982155793</v>
      </c>
      <c r="AS64">
        <v>15.10252932619972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2.458848793296089</v>
      </c>
      <c r="AZ64">
        <v>4.261412225698324</v>
      </c>
      <c r="BA64">
        <v>3.1006890476190478</v>
      </c>
      <c r="BB64">
        <v>2.5510668568665378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1257.333643883047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494.49558152398436</v>
      </c>
      <c r="L65">
        <v>17.459949170531939</v>
      </c>
      <c r="M65">
        <v>63.888705697299606</v>
      </c>
      <c r="N65">
        <v>52.941769958020991</v>
      </c>
      <c r="O65">
        <v>73.989395988020618</v>
      </c>
      <c r="P65">
        <v>31.373105796850176</v>
      </c>
      <c r="Q65">
        <v>9.6176837153318075</v>
      </c>
      <c r="R65">
        <v>9.5704349999999998</v>
      </c>
      <c r="S65">
        <v>11.761142964794008</v>
      </c>
      <c r="T65">
        <v>1.4213232684563757</v>
      </c>
      <c r="U65">
        <v>59.951478301311006</v>
      </c>
      <c r="V65">
        <v>4.8415550253623181</v>
      </c>
      <c r="W65">
        <v>18.78546490972872</v>
      </c>
      <c r="X65">
        <v>62.871752366748169</v>
      </c>
      <c r="Y65">
        <v>0</v>
      </c>
      <c r="Z65">
        <v>5.5288845032727263</v>
      </c>
      <c r="AA65">
        <v>17.870738068354434</v>
      </c>
      <c r="AB65">
        <v>20.881436549132221</v>
      </c>
      <c r="AC65">
        <v>14.973523740533699</v>
      </c>
      <c r="AD65">
        <v>9.3538408441881522</v>
      </c>
      <c r="AE65">
        <v>25.43597202988234</v>
      </c>
      <c r="AF65">
        <v>0</v>
      </c>
      <c r="AG65">
        <v>31.10805609835203</v>
      </c>
      <c r="AH65">
        <v>77.26133511136814</v>
      </c>
      <c r="AI65">
        <v>7.8705432346225903</v>
      </c>
      <c r="AJ65">
        <v>0</v>
      </c>
      <c r="AK65">
        <v>28.828252738534285</v>
      </c>
      <c r="AL65">
        <v>57.163076392857135</v>
      </c>
      <c r="AM65">
        <v>2.3844307340190909</v>
      </c>
      <c r="AN65">
        <v>6.0413289528805932E-2</v>
      </c>
      <c r="AO65">
        <v>0</v>
      </c>
      <c r="AP65">
        <v>4.2903136237779611</v>
      </c>
      <c r="AQ65">
        <v>0</v>
      </c>
      <c r="AR65">
        <v>14.510292982155793</v>
      </c>
      <c r="AS65">
        <v>15.10252932619972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2.458848793296089</v>
      </c>
      <c r="AZ65">
        <v>4.261412225698324</v>
      </c>
      <c r="BA65">
        <v>3.1006890476190478</v>
      </c>
      <c r="BB65">
        <v>2.5510668568665378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1257.9649998766993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494.49558152398436</v>
      </c>
      <c r="L66">
        <v>17.459949170531939</v>
      </c>
      <c r="M66">
        <v>63.888705697299606</v>
      </c>
      <c r="N66">
        <v>52.941769958020991</v>
      </c>
      <c r="O66">
        <v>73.989395988020618</v>
      </c>
      <c r="P66">
        <v>31.373105796850176</v>
      </c>
      <c r="Q66">
        <v>9.6176837153318075</v>
      </c>
      <c r="R66">
        <v>9.5704349999999998</v>
      </c>
      <c r="S66">
        <v>11.761142964794008</v>
      </c>
      <c r="T66">
        <v>1.4213232684563757</v>
      </c>
      <c r="U66">
        <v>59.951478301311006</v>
      </c>
      <c r="V66">
        <v>4.8415550253623181</v>
      </c>
      <c r="W66">
        <v>18.78546490972872</v>
      </c>
      <c r="X66">
        <v>62.871752366748169</v>
      </c>
      <c r="Y66">
        <v>0</v>
      </c>
      <c r="Z66">
        <v>5.5288845032727263</v>
      </c>
      <c r="AA66">
        <v>17.870738068354434</v>
      </c>
      <c r="AB66">
        <v>20.881436549132221</v>
      </c>
      <c r="AC66">
        <v>14.973523740533699</v>
      </c>
      <c r="AD66">
        <v>9.3538408441881522</v>
      </c>
      <c r="AE66">
        <v>25.43597202988234</v>
      </c>
      <c r="AF66">
        <v>0</v>
      </c>
      <c r="AG66">
        <v>31.10805609835203</v>
      </c>
      <c r="AH66">
        <v>77.26133511136814</v>
      </c>
      <c r="AI66">
        <v>7.8705432346225903</v>
      </c>
      <c r="AJ66">
        <v>0</v>
      </c>
      <c r="AK66">
        <v>28.828252738534285</v>
      </c>
      <c r="AL66">
        <v>57.163076392857135</v>
      </c>
      <c r="AM66">
        <v>2.6569372943621254</v>
      </c>
      <c r="AN66">
        <v>6.0413289528805932E-2</v>
      </c>
      <c r="AO66">
        <v>0</v>
      </c>
      <c r="AP66">
        <v>4.2903136237779611</v>
      </c>
      <c r="AQ66">
        <v>0</v>
      </c>
      <c r="AR66">
        <v>14.510292982155793</v>
      </c>
      <c r="AS66">
        <v>15.10252932619972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2.458848793296089</v>
      </c>
      <c r="AZ66">
        <v>4.261412225698324</v>
      </c>
      <c r="BA66">
        <v>3.1006890476190478</v>
      </c>
      <c r="BB66">
        <v>2.5510668568665378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1258.2375064370422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494.49558152398436</v>
      </c>
      <c r="L67">
        <v>17.459949170531939</v>
      </c>
      <c r="M67">
        <v>63.888705697299606</v>
      </c>
      <c r="N67">
        <v>52.941769958020991</v>
      </c>
      <c r="O67">
        <v>73.989395988020618</v>
      </c>
      <c r="P67">
        <v>31.373105796850176</v>
      </c>
      <c r="Q67">
        <v>9.6176837153318075</v>
      </c>
      <c r="R67">
        <v>9.5704349999999998</v>
      </c>
      <c r="S67">
        <v>11.761142964794008</v>
      </c>
      <c r="T67">
        <v>1.4213232684563757</v>
      </c>
      <c r="U67">
        <v>59.951478301311006</v>
      </c>
      <c r="V67">
        <v>4.8415550253623181</v>
      </c>
      <c r="W67">
        <v>18.78546490972872</v>
      </c>
      <c r="X67">
        <v>62.871752366748169</v>
      </c>
      <c r="Y67">
        <v>0</v>
      </c>
      <c r="Z67">
        <v>5.5288845032727263</v>
      </c>
      <c r="AA67">
        <v>17.870738068354434</v>
      </c>
      <c r="AB67">
        <v>20.881436549132221</v>
      </c>
      <c r="AC67">
        <v>14.973523740533699</v>
      </c>
      <c r="AD67">
        <v>9.3538408441881522</v>
      </c>
      <c r="AE67">
        <v>25.43597202988234</v>
      </c>
      <c r="AF67">
        <v>0</v>
      </c>
      <c r="AG67">
        <v>31.10805609835203</v>
      </c>
      <c r="AH67">
        <v>77.26133511136814</v>
      </c>
      <c r="AI67">
        <v>7.8705432346225903</v>
      </c>
      <c r="AJ67">
        <v>0</v>
      </c>
      <c r="AK67">
        <v>28.828252738534285</v>
      </c>
      <c r="AL67">
        <v>57.163076392857135</v>
      </c>
      <c r="AM67">
        <v>2.6569372943621254</v>
      </c>
      <c r="AN67">
        <v>6.0413289528805932E-2</v>
      </c>
      <c r="AO67">
        <v>0</v>
      </c>
      <c r="AP67">
        <v>1.3033863395194698</v>
      </c>
      <c r="AQ67">
        <v>0</v>
      </c>
      <c r="AR67">
        <v>14.510292982155793</v>
      </c>
      <c r="AS67">
        <v>15.10252932619972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2.458848793296089</v>
      </c>
      <c r="AZ67">
        <v>4.261412225698324</v>
      </c>
      <c r="BA67">
        <v>3.1006890476190478</v>
      </c>
      <c r="BB67">
        <v>2.5510668568665378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1255.2505791527835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494.49558152398436</v>
      </c>
      <c r="L68">
        <v>17.459949170531939</v>
      </c>
      <c r="M68">
        <v>63.888705697299606</v>
      </c>
      <c r="N68">
        <v>52.941769958020991</v>
      </c>
      <c r="O68">
        <v>73.989395988020618</v>
      </c>
      <c r="P68">
        <v>31.373105796850176</v>
      </c>
      <c r="Q68">
        <v>9.6176837153318075</v>
      </c>
      <c r="R68">
        <v>9.5704349999999998</v>
      </c>
      <c r="S68">
        <v>11.761142964794008</v>
      </c>
      <c r="T68">
        <v>1.4213232684563757</v>
      </c>
      <c r="U68">
        <v>59.951478301311006</v>
      </c>
      <c r="V68">
        <v>4.8415550253623181</v>
      </c>
      <c r="W68">
        <v>18.78546490972872</v>
      </c>
      <c r="X68">
        <v>62.871752366748169</v>
      </c>
      <c r="Y68">
        <v>0</v>
      </c>
      <c r="Z68">
        <v>5.5288845032727263</v>
      </c>
      <c r="AA68">
        <v>17.870738068354434</v>
      </c>
      <c r="AB68">
        <v>20.881436549132221</v>
      </c>
      <c r="AC68">
        <v>14.973523740533699</v>
      </c>
      <c r="AD68">
        <v>9.3538408441881522</v>
      </c>
      <c r="AE68">
        <v>25.43597202988234</v>
      </c>
      <c r="AF68">
        <v>0</v>
      </c>
      <c r="AG68">
        <v>31.10805609835203</v>
      </c>
      <c r="AH68">
        <v>77.26133511136814</v>
      </c>
      <c r="AI68">
        <v>7.8705432346225903</v>
      </c>
      <c r="AJ68">
        <v>0</v>
      </c>
      <c r="AK68">
        <v>28.828252738534285</v>
      </c>
      <c r="AL68">
        <v>57.163076392857135</v>
      </c>
      <c r="AM68">
        <v>2.3844307340190909</v>
      </c>
      <c r="AN68">
        <v>6.0413289528805932E-2</v>
      </c>
      <c r="AO68">
        <v>0</v>
      </c>
      <c r="AP68">
        <v>1.3033863395194698</v>
      </c>
      <c r="AQ68">
        <v>0</v>
      </c>
      <c r="AR68">
        <v>14.510292982155793</v>
      </c>
      <c r="AS68">
        <v>15.10252932619972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2.458848793296089</v>
      </c>
      <c r="AZ68">
        <v>4.261412225698324</v>
      </c>
      <c r="BA68">
        <v>3.1006890476190478</v>
      </c>
      <c r="BB68">
        <v>2.5510668568665378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1254.9780725924406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494.49558152398436</v>
      </c>
      <c r="L69">
        <v>17.459949170531939</v>
      </c>
      <c r="M69">
        <v>63.888705697299606</v>
      </c>
      <c r="N69">
        <v>52.941769958020991</v>
      </c>
      <c r="O69">
        <v>73.989395988020618</v>
      </c>
      <c r="P69">
        <v>31.373105796850176</v>
      </c>
      <c r="Q69">
        <v>9.6176837153318075</v>
      </c>
      <c r="R69">
        <v>9.5704349999999998</v>
      </c>
      <c r="S69">
        <v>11.761142964794008</v>
      </c>
      <c r="T69">
        <v>1.4213232684563757</v>
      </c>
      <c r="U69">
        <v>59.951478301311006</v>
      </c>
      <c r="V69">
        <v>4.8415550253623181</v>
      </c>
      <c r="W69">
        <v>18.78546490972872</v>
      </c>
      <c r="X69">
        <v>62.871752366748169</v>
      </c>
      <c r="Y69">
        <v>0</v>
      </c>
      <c r="Z69">
        <v>5.5288845032727263</v>
      </c>
      <c r="AA69">
        <v>17.870738068354434</v>
      </c>
      <c r="AB69">
        <v>20.881436549132221</v>
      </c>
      <c r="AC69">
        <v>14.973523740533699</v>
      </c>
      <c r="AD69">
        <v>9.3538408441881522</v>
      </c>
      <c r="AE69">
        <v>25.43597202988234</v>
      </c>
      <c r="AF69">
        <v>0</v>
      </c>
      <c r="AG69">
        <v>31.10805609835203</v>
      </c>
      <c r="AH69">
        <v>77.26133511136814</v>
      </c>
      <c r="AI69">
        <v>7.8705432346225903</v>
      </c>
      <c r="AJ69">
        <v>0</v>
      </c>
      <c r="AK69">
        <v>28.828252738534285</v>
      </c>
      <c r="AL69">
        <v>57.163076392857135</v>
      </c>
      <c r="AM69">
        <v>5.3820015626065016</v>
      </c>
      <c r="AN69">
        <v>6.0413289528805932E-2</v>
      </c>
      <c r="AO69">
        <v>0</v>
      </c>
      <c r="AP69">
        <v>1.3033863395194698</v>
      </c>
      <c r="AQ69">
        <v>0</v>
      </c>
      <c r="AR69">
        <v>14.510292982155793</v>
      </c>
      <c r="AS69">
        <v>15.10252932619972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2.458848793296089</v>
      </c>
      <c r="AZ69">
        <v>4.261412225698324</v>
      </c>
      <c r="BA69">
        <v>3.1006890476190478</v>
      </c>
      <c r="BB69">
        <v>2.5510668568665378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1257.9756434210281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494.49558152398436</v>
      </c>
      <c r="L70">
        <v>17.459949170531939</v>
      </c>
      <c r="M70">
        <v>63.888705697299606</v>
      </c>
      <c r="N70">
        <v>52.941769958020991</v>
      </c>
      <c r="O70">
        <v>73.989395988020618</v>
      </c>
      <c r="P70">
        <v>31.373105796850176</v>
      </c>
      <c r="Q70">
        <v>9.6176837153318075</v>
      </c>
      <c r="R70">
        <v>9.5704349999999998</v>
      </c>
      <c r="S70">
        <v>11.761142964794008</v>
      </c>
      <c r="T70">
        <v>1.4213232684563757</v>
      </c>
      <c r="U70">
        <v>59.951478301311006</v>
      </c>
      <c r="V70">
        <v>4.8415550253623181</v>
      </c>
      <c r="W70">
        <v>18.78546490972872</v>
      </c>
      <c r="X70">
        <v>62.871752366748169</v>
      </c>
      <c r="Y70">
        <v>0</v>
      </c>
      <c r="Z70">
        <v>5.5288845032727263</v>
      </c>
      <c r="AA70">
        <v>17.870738068354434</v>
      </c>
      <c r="AB70">
        <v>20.881436549132221</v>
      </c>
      <c r="AC70">
        <v>14.973523740533699</v>
      </c>
      <c r="AD70">
        <v>9.3538408441881522</v>
      </c>
      <c r="AE70">
        <v>25.43597202988234</v>
      </c>
      <c r="AF70">
        <v>0</v>
      </c>
      <c r="AG70">
        <v>31.10805609835203</v>
      </c>
      <c r="AH70">
        <v>77.26133511136814</v>
      </c>
      <c r="AI70">
        <v>7.8705432346225903</v>
      </c>
      <c r="AJ70">
        <v>0</v>
      </c>
      <c r="AK70">
        <v>28.828252738534285</v>
      </c>
      <c r="AL70">
        <v>57.163076392857135</v>
      </c>
      <c r="AM70">
        <v>5.3820015626065016</v>
      </c>
      <c r="AN70">
        <v>6.0413289528805932E-2</v>
      </c>
      <c r="AO70">
        <v>0</v>
      </c>
      <c r="AP70">
        <v>1.3033863395194698</v>
      </c>
      <c r="AQ70">
        <v>0</v>
      </c>
      <c r="AR70">
        <v>14.510292982155793</v>
      </c>
      <c r="AS70">
        <v>15.10252932619972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2.458848793296089</v>
      </c>
      <c r="AZ70">
        <v>4.261412225698324</v>
      </c>
      <c r="BA70">
        <v>3.1006890476190478</v>
      </c>
      <c r="BB70">
        <v>2.5510668568665378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1257.9756434210281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494.49558152398436</v>
      </c>
      <c r="L71">
        <v>17.459972604481084</v>
      </c>
      <c r="M71">
        <v>63.888705697299606</v>
      </c>
      <c r="N71">
        <v>52.941769958020991</v>
      </c>
      <c r="O71">
        <v>73.989395988020618</v>
      </c>
      <c r="P71">
        <v>31.373105796850176</v>
      </c>
      <c r="Q71">
        <v>9.6176837153318075</v>
      </c>
      <c r="R71">
        <v>9.5704349999999998</v>
      </c>
      <c r="S71">
        <v>11.761142964794008</v>
      </c>
      <c r="T71">
        <v>1.4213232684563757</v>
      </c>
      <c r="U71">
        <v>59.951478301311006</v>
      </c>
      <c r="V71">
        <v>4.8415550253623181</v>
      </c>
      <c r="W71">
        <v>18.78546490972872</v>
      </c>
      <c r="X71">
        <v>62.871752366748169</v>
      </c>
      <c r="Y71">
        <v>0</v>
      </c>
      <c r="Z71">
        <v>5.5288845032727263</v>
      </c>
      <c r="AA71">
        <v>17.870738068354434</v>
      </c>
      <c r="AB71">
        <v>20.881436549132221</v>
      </c>
      <c r="AC71">
        <v>14.973523740533699</v>
      </c>
      <c r="AD71">
        <v>9.3538408441881522</v>
      </c>
      <c r="AE71">
        <v>25.43597202988234</v>
      </c>
      <c r="AF71">
        <v>0</v>
      </c>
      <c r="AG71">
        <v>31.10805609835203</v>
      </c>
      <c r="AH71">
        <v>77.26133511136814</v>
      </c>
      <c r="AI71">
        <v>7.8705432346225903</v>
      </c>
      <c r="AJ71">
        <v>0</v>
      </c>
      <c r="AK71">
        <v>28.828252738534285</v>
      </c>
      <c r="AL71">
        <v>57.163076392857135</v>
      </c>
      <c r="AM71">
        <v>5.3820015626065016</v>
      </c>
      <c r="AN71">
        <v>6.0413289528805932E-2</v>
      </c>
      <c r="AO71">
        <v>0</v>
      </c>
      <c r="AP71">
        <v>2.1180029115161556</v>
      </c>
      <c r="AQ71">
        <v>0</v>
      </c>
      <c r="AR71">
        <v>14.510292982155793</v>
      </c>
      <c r="AS71">
        <v>15.10252932619972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4.0929669999999998</v>
      </c>
      <c r="BA71">
        <v>3.1006890476190478</v>
      </c>
      <c r="BB71">
        <v>2.5510668568665378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1258.621838201276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494.49558152398436</v>
      </c>
      <c r="L72">
        <v>17.459972604481084</v>
      </c>
      <c r="M72">
        <v>63.888705697299606</v>
      </c>
      <c r="N72">
        <v>52.941769958020991</v>
      </c>
      <c r="O72">
        <v>73.989395988020618</v>
      </c>
      <c r="P72">
        <v>31.373105796850176</v>
      </c>
      <c r="Q72">
        <v>9.6176837153318075</v>
      </c>
      <c r="R72">
        <v>9.5704349999999998</v>
      </c>
      <c r="S72">
        <v>11.761142964794008</v>
      </c>
      <c r="T72">
        <v>1.4213232684563757</v>
      </c>
      <c r="U72">
        <v>59.951478301311006</v>
      </c>
      <c r="V72">
        <v>4.8415550253623181</v>
      </c>
      <c r="W72">
        <v>18.78546490972872</v>
      </c>
      <c r="X72">
        <v>62.871752366748169</v>
      </c>
      <c r="Y72">
        <v>0</v>
      </c>
      <c r="Z72">
        <v>5.5288845032727263</v>
      </c>
      <c r="AA72">
        <v>17.870738068354434</v>
      </c>
      <c r="AB72">
        <v>20.881436549132221</v>
      </c>
      <c r="AC72">
        <v>14.973523740533699</v>
      </c>
      <c r="AD72">
        <v>9.3538408441881522</v>
      </c>
      <c r="AE72">
        <v>25.43597202988234</v>
      </c>
      <c r="AF72">
        <v>0</v>
      </c>
      <c r="AG72">
        <v>31.10805609835203</v>
      </c>
      <c r="AH72">
        <v>77.26133511136814</v>
      </c>
      <c r="AI72">
        <v>7.8705432346225903</v>
      </c>
      <c r="AJ72">
        <v>0</v>
      </c>
      <c r="AK72">
        <v>28.828252738534285</v>
      </c>
      <c r="AL72">
        <v>57.163076392857135</v>
      </c>
      <c r="AM72">
        <v>5.3820015626065016</v>
      </c>
      <c r="AN72">
        <v>6.0413289528805932E-2</v>
      </c>
      <c r="AO72">
        <v>0</v>
      </c>
      <c r="AP72">
        <v>2.1180029115161556</v>
      </c>
      <c r="AQ72">
        <v>0</v>
      </c>
      <c r="AR72">
        <v>14.510292982155793</v>
      </c>
      <c r="AS72">
        <v>15.10252932619972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4.0929669999999998</v>
      </c>
      <c r="BA72">
        <v>3.1006890476190478</v>
      </c>
      <c r="BB72">
        <v>2.5510668568665378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1258.621838201276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494.49558152398436</v>
      </c>
      <c r="L73">
        <v>17.459972604481084</v>
      </c>
      <c r="M73">
        <v>63.888705697299606</v>
      </c>
      <c r="N73">
        <v>52.941769958020991</v>
      </c>
      <c r="O73">
        <v>73.989395988020618</v>
      </c>
      <c r="P73">
        <v>31.373105796850176</v>
      </c>
      <c r="Q73">
        <v>9.6176837153318075</v>
      </c>
      <c r="R73">
        <v>9.5704349999999998</v>
      </c>
      <c r="S73">
        <v>11.761142964794008</v>
      </c>
      <c r="T73">
        <v>1.4213232684563757</v>
      </c>
      <c r="U73">
        <v>59.951478301311006</v>
      </c>
      <c r="V73">
        <v>4.8415550253623181</v>
      </c>
      <c r="W73">
        <v>18.78546490972872</v>
      </c>
      <c r="X73">
        <v>62.871752366748169</v>
      </c>
      <c r="Y73">
        <v>0</v>
      </c>
      <c r="Z73">
        <v>5.5288845032727263</v>
      </c>
      <c r="AA73">
        <v>17.870738068354434</v>
      </c>
      <c r="AB73">
        <v>20.881436549132221</v>
      </c>
      <c r="AC73">
        <v>14.973523740533699</v>
      </c>
      <c r="AD73">
        <v>9.3538408441881522</v>
      </c>
      <c r="AE73">
        <v>25.43597202988234</v>
      </c>
      <c r="AF73">
        <v>0</v>
      </c>
      <c r="AG73">
        <v>31.10805609835203</v>
      </c>
      <c r="AH73">
        <v>77.26133511136814</v>
      </c>
      <c r="AI73">
        <v>7.8705432346225903</v>
      </c>
      <c r="AJ73">
        <v>0</v>
      </c>
      <c r="AK73">
        <v>28.828252738534285</v>
      </c>
      <c r="AL73">
        <v>57.163076392857135</v>
      </c>
      <c r="AM73">
        <v>8.0770900157501266</v>
      </c>
      <c r="AN73">
        <v>6.0413289528805932E-2</v>
      </c>
      <c r="AO73">
        <v>0</v>
      </c>
      <c r="AP73">
        <v>2.1180029115161556</v>
      </c>
      <c r="AQ73">
        <v>0</v>
      </c>
      <c r="AR73">
        <v>14.510292982155793</v>
      </c>
      <c r="AS73">
        <v>15.10252932619972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4.0929669999999998</v>
      </c>
      <c r="BA73">
        <v>3.1006890476190478</v>
      </c>
      <c r="BB73">
        <v>2.5510668568665378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1261.3169266544196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494.49558152398436</v>
      </c>
      <c r="L74">
        <v>17.459972604481084</v>
      </c>
      <c r="M74">
        <v>63.888705697299606</v>
      </c>
      <c r="N74">
        <v>52.941769958020991</v>
      </c>
      <c r="O74">
        <v>73.989395988020618</v>
      </c>
      <c r="P74">
        <v>31.373105796850176</v>
      </c>
      <c r="Q74">
        <v>9.6176837153318075</v>
      </c>
      <c r="R74">
        <v>9.5704349999999998</v>
      </c>
      <c r="S74">
        <v>11.761142964794008</v>
      </c>
      <c r="T74">
        <v>1.4213232684563757</v>
      </c>
      <c r="U74">
        <v>59.951478301311006</v>
      </c>
      <c r="V74">
        <v>4.8415550253623181</v>
      </c>
      <c r="W74">
        <v>18.78546490972872</v>
      </c>
      <c r="X74">
        <v>62.871752366748169</v>
      </c>
      <c r="Y74">
        <v>0</v>
      </c>
      <c r="Z74">
        <v>5.5288845032727263</v>
      </c>
      <c r="AA74">
        <v>17.870738068354434</v>
      </c>
      <c r="AB74">
        <v>20.881436549132221</v>
      </c>
      <c r="AC74">
        <v>14.973523740533699</v>
      </c>
      <c r="AD74">
        <v>9.3538408441881522</v>
      </c>
      <c r="AE74">
        <v>25.43597202988234</v>
      </c>
      <c r="AF74">
        <v>0</v>
      </c>
      <c r="AG74">
        <v>31.10805609835203</v>
      </c>
      <c r="AH74">
        <v>77.26133511136814</v>
      </c>
      <c r="AI74">
        <v>7.8705432346225903</v>
      </c>
      <c r="AJ74">
        <v>0</v>
      </c>
      <c r="AK74">
        <v>28.828252738534285</v>
      </c>
      <c r="AL74">
        <v>57.163076392857135</v>
      </c>
      <c r="AM74">
        <v>8.0770900157501266</v>
      </c>
      <c r="AN74">
        <v>6.0413289528805932E-2</v>
      </c>
      <c r="AO74">
        <v>0</v>
      </c>
      <c r="AP74">
        <v>2.1180029115161556</v>
      </c>
      <c r="AQ74">
        <v>6.5267470713374749</v>
      </c>
      <c r="AR74">
        <v>14.510292982155793</v>
      </c>
      <c r="AS74">
        <v>15.10252932619972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4.0929669999999998</v>
      </c>
      <c r="BA74">
        <v>3.1006890476190478</v>
      </c>
      <c r="BB74">
        <v>2.5510668568665378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1267.8436737257571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494.49558152398436</v>
      </c>
      <c r="L75">
        <v>17.459972604481084</v>
      </c>
      <c r="M75">
        <v>63.888705697299606</v>
      </c>
      <c r="N75">
        <v>52.941769958020991</v>
      </c>
      <c r="O75">
        <v>73.989395988020618</v>
      </c>
      <c r="P75">
        <v>31.373105796850176</v>
      </c>
      <c r="Q75">
        <v>9.6176837153318075</v>
      </c>
      <c r="R75">
        <v>9.5704349999999998</v>
      </c>
      <c r="S75">
        <v>11.761142964794008</v>
      </c>
      <c r="T75">
        <v>1.4213232684563757</v>
      </c>
      <c r="U75">
        <v>59.951478301311006</v>
      </c>
      <c r="V75">
        <v>4.8415550253623181</v>
      </c>
      <c r="W75">
        <v>18.78546490972872</v>
      </c>
      <c r="X75">
        <v>62.871752366748169</v>
      </c>
      <c r="Y75">
        <v>0</v>
      </c>
      <c r="Z75">
        <v>5.5288845032727263</v>
      </c>
      <c r="AA75">
        <v>17.870738068354434</v>
      </c>
      <c r="AB75">
        <v>20.881436549132221</v>
      </c>
      <c r="AC75">
        <v>14.973523740533699</v>
      </c>
      <c r="AD75">
        <v>14.030761043706521</v>
      </c>
      <c r="AE75">
        <v>25.43597202988234</v>
      </c>
      <c r="AF75">
        <v>0</v>
      </c>
      <c r="AG75">
        <v>31.10805609835203</v>
      </c>
      <c r="AH75">
        <v>77.26133511136814</v>
      </c>
      <c r="AI75">
        <v>7.8705432346225903</v>
      </c>
      <c r="AJ75">
        <v>0</v>
      </c>
      <c r="AK75">
        <v>28.828252738534285</v>
      </c>
      <c r="AL75">
        <v>57.163076392857135</v>
      </c>
      <c r="AM75">
        <v>8.0770900157501266</v>
      </c>
      <c r="AN75">
        <v>6.0413289528805932E-2</v>
      </c>
      <c r="AO75">
        <v>0</v>
      </c>
      <c r="AP75">
        <v>2.1180029115161556</v>
      </c>
      <c r="AQ75">
        <v>13.053492847177147</v>
      </c>
      <c r="AR75">
        <v>14.510292982155793</v>
      </c>
      <c r="AS75">
        <v>15.10252932619972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4.0929669999999998</v>
      </c>
      <c r="BA75">
        <v>3.1006890476190478</v>
      </c>
      <c r="BB75">
        <v>2.5510668568665378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1279.0473397011149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494.49558152398436</v>
      </c>
      <c r="L76">
        <v>17.459956219701493</v>
      </c>
      <c r="M76">
        <v>63.888705697299606</v>
      </c>
      <c r="N76">
        <v>52.941769958020991</v>
      </c>
      <c r="O76">
        <v>73.989395988020618</v>
      </c>
      <c r="P76">
        <v>31.373105796850176</v>
      </c>
      <c r="Q76">
        <v>9.6176837153318075</v>
      </c>
      <c r="R76">
        <v>9.5704349999999998</v>
      </c>
      <c r="S76">
        <v>11.761142964794008</v>
      </c>
      <c r="T76">
        <v>1.4213232684563757</v>
      </c>
      <c r="U76">
        <v>59.951478301311006</v>
      </c>
      <c r="V76">
        <v>4.8415550253623181</v>
      </c>
      <c r="W76">
        <v>18.78546490972872</v>
      </c>
      <c r="X76">
        <v>62.871752366748169</v>
      </c>
      <c r="Y76">
        <v>0</v>
      </c>
      <c r="Z76">
        <v>5.5288845032727263</v>
      </c>
      <c r="AA76">
        <v>17.870738068354434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0</v>
      </c>
      <c r="AG76">
        <v>31.10805609835203</v>
      </c>
      <c r="AH76">
        <v>77.26133511136814</v>
      </c>
      <c r="AI76">
        <v>7.8705432346225903</v>
      </c>
      <c r="AJ76">
        <v>0</v>
      </c>
      <c r="AK76">
        <v>28.828252738534285</v>
      </c>
      <c r="AL76">
        <v>57.163076392857135</v>
      </c>
      <c r="AM76">
        <v>8.0770900157501266</v>
      </c>
      <c r="AN76">
        <v>6.0413289528805932E-2</v>
      </c>
      <c r="AO76">
        <v>0</v>
      </c>
      <c r="AP76">
        <v>2.1180029115161556</v>
      </c>
      <c r="AQ76">
        <v>19.580239918514621</v>
      </c>
      <c r="AR76">
        <v>14.510292982155793</v>
      </c>
      <c r="AS76">
        <v>15.10252932619972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4.0929669999999998</v>
      </c>
      <c r="BA76">
        <v>3.1006890476190478</v>
      </c>
      <c r="BB76">
        <v>2.5510668568665378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1290.2509905871912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494.2784484250825</v>
      </c>
      <c r="L77">
        <v>17.459977111684559</v>
      </c>
      <c r="M77">
        <v>63.888705697299606</v>
      </c>
      <c r="N77">
        <v>52.941769958020991</v>
      </c>
      <c r="O77">
        <v>73.989395988020618</v>
      </c>
      <c r="P77">
        <v>31.373105796850176</v>
      </c>
      <c r="Q77">
        <v>9.6176837153318075</v>
      </c>
      <c r="R77">
        <v>9.5704349999999998</v>
      </c>
      <c r="S77">
        <v>11.761142964794008</v>
      </c>
      <c r="T77">
        <v>1.4213232684563757</v>
      </c>
      <c r="U77">
        <v>59.951478301311006</v>
      </c>
      <c r="V77">
        <v>4.8415550253623181</v>
      </c>
      <c r="W77">
        <v>18.78546490972872</v>
      </c>
      <c r="X77">
        <v>62.871752366748169</v>
      </c>
      <c r="Y77">
        <v>0</v>
      </c>
      <c r="Z77">
        <v>5.5288845032727263</v>
      </c>
      <c r="AA77">
        <v>17.870738068354434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6.2599188371963042</v>
      </c>
      <c r="AG77">
        <v>31.10805609835203</v>
      </c>
      <c r="AH77">
        <v>77.26133511136814</v>
      </c>
      <c r="AI77">
        <v>7.8705432346225903</v>
      </c>
      <c r="AJ77">
        <v>0</v>
      </c>
      <c r="AK77">
        <v>28.828252738534285</v>
      </c>
      <c r="AL77">
        <v>57.163076392857135</v>
      </c>
      <c r="AM77">
        <v>8.0770900157501266</v>
      </c>
      <c r="AN77">
        <v>6.0413289528805932E-2</v>
      </c>
      <c r="AO77">
        <v>0</v>
      </c>
      <c r="AP77">
        <v>1.8464643469759734</v>
      </c>
      <c r="AQ77">
        <v>26.106986342103195</v>
      </c>
      <c r="AR77">
        <v>14.276256260688401</v>
      </c>
      <c r="AS77">
        <v>15.10252932619972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4.0929669999999998</v>
      </c>
      <c r="BA77">
        <v>3.1006890476190478</v>
      </c>
      <c r="BB77">
        <v>2.5510668568665378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1302.3149683550498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494.2784484250825</v>
      </c>
      <c r="L78">
        <v>17.459894434076443</v>
      </c>
      <c r="M78">
        <v>63.888705697299606</v>
      </c>
      <c r="N78">
        <v>52.941769958020991</v>
      </c>
      <c r="O78">
        <v>73.989395988020618</v>
      </c>
      <c r="P78">
        <v>31.373105796850176</v>
      </c>
      <c r="Q78">
        <v>9.6176837153318075</v>
      </c>
      <c r="R78">
        <v>9.5704349999999998</v>
      </c>
      <c r="S78">
        <v>11.761142964794008</v>
      </c>
      <c r="T78">
        <v>1.4213232684563757</v>
      </c>
      <c r="U78">
        <v>59.951478301311006</v>
      </c>
      <c r="V78">
        <v>4.8415550253623181</v>
      </c>
      <c r="W78">
        <v>18.78546490972872</v>
      </c>
      <c r="X78">
        <v>62.871752366748169</v>
      </c>
      <c r="Y78">
        <v>0</v>
      </c>
      <c r="Z78">
        <v>5.55686477690909</v>
      </c>
      <c r="AA78">
        <v>17.870738068354434</v>
      </c>
      <c r="AB78">
        <v>21.487308803856173</v>
      </c>
      <c r="AC78">
        <v>14.973523740533699</v>
      </c>
      <c r="AD78">
        <v>18.707681243224886</v>
      </c>
      <c r="AE78">
        <v>25.43597202988234</v>
      </c>
      <c r="AF78">
        <v>6.6281485005808429</v>
      </c>
      <c r="AG78">
        <v>31.10805609835203</v>
      </c>
      <c r="AH78">
        <v>78.146372196971754</v>
      </c>
      <c r="AI78">
        <v>9.1823003661719245</v>
      </c>
      <c r="AJ78">
        <v>0</v>
      </c>
      <c r="AK78">
        <v>28.828252738534285</v>
      </c>
      <c r="AL78">
        <v>60.250936890791728</v>
      </c>
      <c r="AM78">
        <v>8.0770900157501266</v>
      </c>
      <c r="AN78">
        <v>6.0413289528805932E-2</v>
      </c>
      <c r="AO78">
        <v>0</v>
      </c>
      <c r="AP78">
        <v>1.8464643469759734</v>
      </c>
      <c r="AQ78">
        <v>26.106986342103195</v>
      </c>
      <c r="AR78">
        <v>14.276256260688401</v>
      </c>
      <c r="AS78">
        <v>16.475486780423349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4.0929669999999998</v>
      </c>
      <c r="BA78">
        <v>3.1811467994011977</v>
      </c>
      <c r="BB78">
        <v>2.5510668568665378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1310.1039304558501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494.2784484250825</v>
      </c>
      <c r="L79">
        <v>17.46</v>
      </c>
      <c r="M79">
        <v>63.888705697299606</v>
      </c>
      <c r="N79">
        <v>52.941769958020991</v>
      </c>
      <c r="O79">
        <v>73.989395988020618</v>
      </c>
      <c r="P79">
        <v>31.373105796850176</v>
      </c>
      <c r="Q79">
        <v>9.6176837153318075</v>
      </c>
      <c r="R79">
        <v>9.5704349999999998</v>
      </c>
      <c r="S79">
        <v>11.761142964794008</v>
      </c>
      <c r="T79">
        <v>1.4213232684563757</v>
      </c>
      <c r="U79">
        <v>59.951478301311006</v>
      </c>
      <c r="V79">
        <v>4.8415550253623181</v>
      </c>
      <c r="W79">
        <v>18.78546490972872</v>
      </c>
      <c r="X79">
        <v>62.871752366748169</v>
      </c>
      <c r="Y79">
        <v>0</v>
      </c>
      <c r="Z79">
        <v>5.55686477690909</v>
      </c>
      <c r="AA79">
        <v>17.870738068354434</v>
      </c>
      <c r="AB79">
        <v>21.487308803856173</v>
      </c>
      <c r="AC79">
        <v>14.973523740533699</v>
      </c>
      <c r="AD79">
        <v>18.707681243224886</v>
      </c>
      <c r="AE79">
        <v>25.43597202988234</v>
      </c>
      <c r="AF79">
        <v>6.6281485005808429</v>
      </c>
      <c r="AG79">
        <v>31.10805609835203</v>
      </c>
      <c r="AH79">
        <v>78.146372196971754</v>
      </c>
      <c r="AI79">
        <v>16.848209351112232</v>
      </c>
      <c r="AJ79">
        <v>0</v>
      </c>
      <c r="AK79">
        <v>28.828252738534285</v>
      </c>
      <c r="AL79">
        <v>60.250936890791728</v>
      </c>
      <c r="AM79">
        <v>8.0770900157501266</v>
      </c>
      <c r="AN79">
        <v>6.0413289528805932E-2</v>
      </c>
      <c r="AO79">
        <v>0</v>
      </c>
      <c r="AP79">
        <v>4.2903136237779611</v>
      </c>
      <c r="AQ79">
        <v>26.106986342103195</v>
      </c>
      <c r="AR79">
        <v>14.276256260688401</v>
      </c>
      <c r="AS79">
        <v>16.475486780423349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4.0929669999999998</v>
      </c>
      <c r="BA79">
        <v>3.1811467994011977</v>
      </c>
      <c r="BB79">
        <v>2.5510668568665378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1320.2137942835161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494.2784484250825</v>
      </c>
      <c r="L80">
        <v>17.459914043076925</v>
      </c>
      <c r="M80">
        <v>63.888705697299606</v>
      </c>
      <c r="N80">
        <v>52.941769958020991</v>
      </c>
      <c r="O80">
        <v>73.989395988020618</v>
      </c>
      <c r="P80">
        <v>31.373105796850176</v>
      </c>
      <c r="Q80">
        <v>9.6176837153318075</v>
      </c>
      <c r="R80">
        <v>9.5704349999999998</v>
      </c>
      <c r="S80">
        <v>11.761142964794008</v>
      </c>
      <c r="T80">
        <v>1.4213232684563757</v>
      </c>
      <c r="U80">
        <v>59.951478301311006</v>
      </c>
      <c r="V80">
        <v>4.8415550253623181</v>
      </c>
      <c r="W80">
        <v>18.78546490972872</v>
      </c>
      <c r="X80">
        <v>62.871752366748169</v>
      </c>
      <c r="Y80">
        <v>0</v>
      </c>
      <c r="Z80">
        <v>5.55686477690909</v>
      </c>
      <c r="AA80">
        <v>17.870738068354434</v>
      </c>
      <c r="AB80">
        <v>21.487308803856173</v>
      </c>
      <c r="AC80">
        <v>14.973523740533699</v>
      </c>
      <c r="AD80">
        <v>18.707681243224886</v>
      </c>
      <c r="AE80">
        <v>25.43597202988234</v>
      </c>
      <c r="AF80">
        <v>6.6281485005808429</v>
      </c>
      <c r="AG80">
        <v>31.10805609835203</v>
      </c>
      <c r="AH80">
        <v>78.146372196971754</v>
      </c>
      <c r="AI80">
        <v>16.848209351112232</v>
      </c>
      <c r="AJ80">
        <v>0</v>
      </c>
      <c r="AK80">
        <v>28.828252738534285</v>
      </c>
      <c r="AL80">
        <v>60.250936890791728</v>
      </c>
      <c r="AM80">
        <v>8.0770900157501266</v>
      </c>
      <c r="AN80">
        <v>6.0413289528805932E-2</v>
      </c>
      <c r="AO80">
        <v>0</v>
      </c>
      <c r="AP80">
        <v>4.2903136237779611</v>
      </c>
      <c r="AQ80">
        <v>26.106986342103195</v>
      </c>
      <c r="AR80">
        <v>14.276256260688401</v>
      </c>
      <c r="AS80">
        <v>16.475486780423349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4.0929669999999998</v>
      </c>
      <c r="BA80">
        <v>3.1811467994011977</v>
      </c>
      <c r="BB80">
        <v>2.5510668568665378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1320.213708326593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494.2784484250825</v>
      </c>
      <c r="L81">
        <v>17.46</v>
      </c>
      <c r="M81">
        <v>63.888705697299606</v>
      </c>
      <c r="N81">
        <v>52.941769958020991</v>
      </c>
      <c r="O81">
        <v>73.989395988020618</v>
      </c>
      <c r="P81">
        <v>31.373105796850176</v>
      </c>
      <c r="Q81">
        <v>9.6176837153318075</v>
      </c>
      <c r="R81">
        <v>9.5704349999999998</v>
      </c>
      <c r="S81">
        <v>11.761142964794008</v>
      </c>
      <c r="T81">
        <v>1.4213232684563757</v>
      </c>
      <c r="U81">
        <v>59.951478301311006</v>
      </c>
      <c r="V81">
        <v>4.8415550253623181</v>
      </c>
      <c r="W81">
        <v>18.78546490972872</v>
      </c>
      <c r="X81">
        <v>62.871752366748169</v>
      </c>
      <c r="Y81">
        <v>0</v>
      </c>
      <c r="Z81">
        <v>5.55686477690909</v>
      </c>
      <c r="AA81">
        <v>17.870738068354434</v>
      </c>
      <c r="AB81">
        <v>21.487308803856173</v>
      </c>
      <c r="AC81">
        <v>14.973523740533699</v>
      </c>
      <c r="AD81">
        <v>18.707681243224886</v>
      </c>
      <c r="AE81">
        <v>25.43597202988234</v>
      </c>
      <c r="AF81">
        <v>6.6281485005808429</v>
      </c>
      <c r="AG81">
        <v>31.10805609835203</v>
      </c>
      <c r="AH81">
        <v>78.146372196971754</v>
      </c>
      <c r="AI81">
        <v>16.848209351112232</v>
      </c>
      <c r="AJ81">
        <v>0</v>
      </c>
      <c r="AK81">
        <v>28.828252738534285</v>
      </c>
      <c r="AL81">
        <v>60.250936890791728</v>
      </c>
      <c r="AM81">
        <v>8.0770900157501266</v>
      </c>
      <c r="AN81">
        <v>6.0413289528805932E-2</v>
      </c>
      <c r="AO81">
        <v>0</v>
      </c>
      <c r="AP81">
        <v>1.8464643469759734</v>
      </c>
      <c r="AQ81">
        <v>26.106986342103195</v>
      </c>
      <c r="AR81">
        <v>14.276256260688401</v>
      </c>
      <c r="AS81">
        <v>16.475486780423349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4.0929669999999998</v>
      </c>
      <c r="BA81">
        <v>3.1811467994011977</v>
      </c>
      <c r="BB81">
        <v>2.5510668568665378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1317.7699450067141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494.2784484250825</v>
      </c>
      <c r="L82">
        <v>17.46</v>
      </c>
      <c r="M82">
        <v>63.888705697299606</v>
      </c>
      <c r="N82">
        <v>52.941769958020991</v>
      </c>
      <c r="O82">
        <v>73.989395988020618</v>
      </c>
      <c r="P82">
        <v>31.373105796850176</v>
      </c>
      <c r="Q82">
        <v>9.6176837153318075</v>
      </c>
      <c r="R82">
        <v>9.5704349999999998</v>
      </c>
      <c r="S82">
        <v>11.761142964794008</v>
      </c>
      <c r="T82">
        <v>1.4213232684563757</v>
      </c>
      <c r="U82">
        <v>59.951478301311006</v>
      </c>
      <c r="V82">
        <v>4.8415550253623181</v>
      </c>
      <c r="W82">
        <v>18.78546490972872</v>
      </c>
      <c r="X82">
        <v>62.871752366748169</v>
      </c>
      <c r="Y82">
        <v>0</v>
      </c>
      <c r="Z82">
        <v>5.55686477690909</v>
      </c>
      <c r="AA82">
        <v>17.870738068354434</v>
      </c>
      <c r="AB82">
        <v>21.487308803856173</v>
      </c>
      <c r="AC82">
        <v>14.973523740533699</v>
      </c>
      <c r="AD82">
        <v>18.707681243224886</v>
      </c>
      <c r="AE82">
        <v>25.43597202988234</v>
      </c>
      <c r="AF82">
        <v>6.6281485005808429</v>
      </c>
      <c r="AG82">
        <v>31.10805609835203</v>
      </c>
      <c r="AH82">
        <v>78.146372196971754</v>
      </c>
      <c r="AI82">
        <v>16.848209351112232</v>
      </c>
      <c r="AJ82">
        <v>0</v>
      </c>
      <c r="AK82">
        <v>28.828252738534285</v>
      </c>
      <c r="AL82">
        <v>60.250936890791728</v>
      </c>
      <c r="AM82">
        <v>8.0770900157501266</v>
      </c>
      <c r="AN82">
        <v>6.0413289528805932E-2</v>
      </c>
      <c r="AO82">
        <v>0</v>
      </c>
      <c r="AP82">
        <v>1.8464643469759734</v>
      </c>
      <c r="AQ82">
        <v>26.106986342103195</v>
      </c>
      <c r="AR82">
        <v>14.276256260688401</v>
      </c>
      <c r="AS82">
        <v>16.475486780423349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4.0929669999999998</v>
      </c>
      <c r="BA82">
        <v>3.1811467994011977</v>
      </c>
      <c r="BB82">
        <v>2.5510668568665378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1317.7699450067141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494.2784484250825</v>
      </c>
      <c r="L83">
        <v>17.46</v>
      </c>
      <c r="M83">
        <v>63.888705697299606</v>
      </c>
      <c r="N83">
        <v>52.941769958020991</v>
      </c>
      <c r="O83">
        <v>73.989395988020618</v>
      </c>
      <c r="P83">
        <v>31.373105796850176</v>
      </c>
      <c r="Q83">
        <v>9.6176837153318075</v>
      </c>
      <c r="R83">
        <v>9.5704349999999998</v>
      </c>
      <c r="S83">
        <v>11.761142964794008</v>
      </c>
      <c r="T83">
        <v>1.4213232684563757</v>
      </c>
      <c r="U83">
        <v>59.951478301311006</v>
      </c>
      <c r="V83">
        <v>4.8415550253623181</v>
      </c>
      <c r="W83">
        <v>18.78546490972872</v>
      </c>
      <c r="X83">
        <v>62.871752366748169</v>
      </c>
      <c r="Y83">
        <v>0</v>
      </c>
      <c r="Z83">
        <v>5.55686477690909</v>
      </c>
      <c r="AA83">
        <v>17.870738068354434</v>
      </c>
      <c r="AB83">
        <v>21.487308803856173</v>
      </c>
      <c r="AC83">
        <v>14.973523740533699</v>
      </c>
      <c r="AD83">
        <v>18.707681243224886</v>
      </c>
      <c r="AE83">
        <v>25.43597202988234</v>
      </c>
      <c r="AF83">
        <v>6.6281485005808429</v>
      </c>
      <c r="AG83">
        <v>31.10805609835203</v>
      </c>
      <c r="AH83">
        <v>78.146372196971754</v>
      </c>
      <c r="AI83">
        <v>16.848209351112232</v>
      </c>
      <c r="AJ83">
        <v>0</v>
      </c>
      <c r="AK83">
        <v>28.828252738534285</v>
      </c>
      <c r="AL83">
        <v>60.250936890791728</v>
      </c>
      <c r="AM83">
        <v>8.0770900157501266</v>
      </c>
      <c r="AN83">
        <v>6.0413289528805932E-2</v>
      </c>
      <c r="AO83">
        <v>0</v>
      </c>
      <c r="AP83">
        <v>1.8464643469759734</v>
      </c>
      <c r="AQ83">
        <v>26.106986342103195</v>
      </c>
      <c r="AR83">
        <v>14.276256260688401</v>
      </c>
      <c r="AS83">
        <v>16.475486780423349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4.0929669999999998</v>
      </c>
      <c r="BA83">
        <v>3.1811467994011977</v>
      </c>
      <c r="BB83">
        <v>2.5510668568665378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1317.7699450067141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494.2784484250825</v>
      </c>
      <c r="L84">
        <v>17.46</v>
      </c>
      <c r="M84">
        <v>63.888705697299606</v>
      </c>
      <c r="N84">
        <v>52.941769958020991</v>
      </c>
      <c r="O84">
        <v>73.989395988020618</v>
      </c>
      <c r="P84">
        <v>31.373105796850176</v>
      </c>
      <c r="Q84">
        <v>9.6176837153318075</v>
      </c>
      <c r="R84">
        <v>9.5704349999999998</v>
      </c>
      <c r="S84">
        <v>11.761142964794008</v>
      </c>
      <c r="T84">
        <v>1.4213232684563757</v>
      </c>
      <c r="U84">
        <v>59.951478301311006</v>
      </c>
      <c r="V84">
        <v>4.8415550253623181</v>
      </c>
      <c r="W84">
        <v>18.78546490972872</v>
      </c>
      <c r="X84">
        <v>62.871752366748169</v>
      </c>
      <c r="Y84">
        <v>0</v>
      </c>
      <c r="Z84">
        <v>5.55686477690909</v>
      </c>
      <c r="AA84">
        <v>17.870738068354434</v>
      </c>
      <c r="AB84">
        <v>21.487308803856173</v>
      </c>
      <c r="AC84">
        <v>14.973523740533699</v>
      </c>
      <c r="AD84">
        <v>18.707681243224886</v>
      </c>
      <c r="AE84">
        <v>25.43597202988234</v>
      </c>
      <c r="AF84">
        <v>6.6281485005808429</v>
      </c>
      <c r="AG84">
        <v>31.10805609835203</v>
      </c>
      <c r="AH84">
        <v>78.146372196971754</v>
      </c>
      <c r="AI84">
        <v>16.848209351112232</v>
      </c>
      <c r="AJ84">
        <v>0</v>
      </c>
      <c r="AK84">
        <v>28.828252738534285</v>
      </c>
      <c r="AL84">
        <v>57.163076392857135</v>
      </c>
      <c r="AM84">
        <v>8.0770900157501266</v>
      </c>
      <c r="AN84">
        <v>6.0413289528805932E-2</v>
      </c>
      <c r="AO84">
        <v>0</v>
      </c>
      <c r="AP84">
        <v>1.8464643469759734</v>
      </c>
      <c r="AQ84">
        <v>26.106986342103195</v>
      </c>
      <c r="AR84">
        <v>14.276256260688401</v>
      </c>
      <c r="AS84">
        <v>16.475486780423349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4.0929669999999998</v>
      </c>
      <c r="BA84">
        <v>3.1811467994011977</v>
      </c>
      <c r="BB84">
        <v>2.5510668568665378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1314.6820845087796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494.2784484250825</v>
      </c>
      <c r="L85">
        <v>17.46</v>
      </c>
      <c r="M85">
        <v>63.888705697299606</v>
      </c>
      <c r="N85">
        <v>52.941769958020991</v>
      </c>
      <c r="O85">
        <v>73.989395988020618</v>
      </c>
      <c r="P85">
        <v>31.373105796850176</v>
      </c>
      <c r="Q85">
        <v>9.6176837153318075</v>
      </c>
      <c r="R85">
        <v>9.5704349999999998</v>
      </c>
      <c r="S85">
        <v>11.761142964794008</v>
      </c>
      <c r="T85">
        <v>1.4213232684563757</v>
      </c>
      <c r="U85">
        <v>59.951478301311006</v>
      </c>
      <c r="V85">
        <v>4.8415550253623181</v>
      </c>
      <c r="W85">
        <v>18.78546490972872</v>
      </c>
      <c r="X85">
        <v>62.871752366748169</v>
      </c>
      <c r="Y85">
        <v>0</v>
      </c>
      <c r="Z85">
        <v>5.55686477690909</v>
      </c>
      <c r="AA85">
        <v>17.870738068354434</v>
      </c>
      <c r="AB85">
        <v>21.487308803856173</v>
      </c>
      <c r="AC85">
        <v>14.973523740533699</v>
      </c>
      <c r="AD85">
        <v>18.707681243224886</v>
      </c>
      <c r="AE85">
        <v>25.43597202988234</v>
      </c>
      <c r="AF85">
        <v>6.6281485005808429</v>
      </c>
      <c r="AG85">
        <v>31.10805609835203</v>
      </c>
      <c r="AH85">
        <v>78.146372196971754</v>
      </c>
      <c r="AI85">
        <v>9.1823003661719245</v>
      </c>
      <c r="AJ85">
        <v>0</v>
      </c>
      <c r="AK85">
        <v>28.828252738534285</v>
      </c>
      <c r="AL85">
        <v>57.163076392857135</v>
      </c>
      <c r="AM85">
        <v>8.0770900157501266</v>
      </c>
      <c r="AN85">
        <v>6.0413289528805932E-2</v>
      </c>
      <c r="AO85">
        <v>0</v>
      </c>
      <c r="AP85">
        <v>2.2809263137531066</v>
      </c>
      <c r="AQ85">
        <v>26.106986342103195</v>
      </c>
      <c r="AR85">
        <v>14.276256260688401</v>
      </c>
      <c r="AS85">
        <v>16.475486780423349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4.0929669999999998</v>
      </c>
      <c r="BA85">
        <v>3.1811467994011977</v>
      </c>
      <c r="BB85">
        <v>2.5510668568665378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1307.4506374906161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494.2784484250825</v>
      </c>
      <c r="L86">
        <v>17.46</v>
      </c>
      <c r="M86">
        <v>63.888705697299606</v>
      </c>
      <c r="N86">
        <v>52.941769958020991</v>
      </c>
      <c r="O86">
        <v>73.989395988020618</v>
      </c>
      <c r="P86">
        <v>31.373105796850176</v>
      </c>
      <c r="Q86">
        <v>9.6176837153318075</v>
      </c>
      <c r="R86">
        <v>9.5704349999999998</v>
      </c>
      <c r="S86">
        <v>11.761142964794008</v>
      </c>
      <c r="T86">
        <v>1.4213232684563757</v>
      </c>
      <c r="U86">
        <v>59.951478301311006</v>
      </c>
      <c r="V86">
        <v>4.8415550253623181</v>
      </c>
      <c r="W86">
        <v>18.78546490972872</v>
      </c>
      <c r="X86">
        <v>62.871752366748169</v>
      </c>
      <c r="Y86">
        <v>0</v>
      </c>
      <c r="Z86">
        <v>5.5288845032727263</v>
      </c>
      <c r="AA86">
        <v>17.870738068354434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6.2599188371963042</v>
      </c>
      <c r="AG86">
        <v>31.10805609835203</v>
      </c>
      <c r="AH86">
        <v>77.26133511136814</v>
      </c>
      <c r="AI86">
        <v>7.8705432346225903</v>
      </c>
      <c r="AJ86">
        <v>0</v>
      </c>
      <c r="AK86">
        <v>28.828252738534285</v>
      </c>
      <c r="AL86">
        <v>57.163076392857135</v>
      </c>
      <c r="AM86">
        <v>8.0770900157501266</v>
      </c>
      <c r="AN86">
        <v>6.0413289528805932E-2</v>
      </c>
      <c r="AO86">
        <v>0</v>
      </c>
      <c r="AP86">
        <v>2.2809263137531066</v>
      </c>
      <c r="AQ86">
        <v>26.106986342103195</v>
      </c>
      <c r="AR86">
        <v>14.276256260688401</v>
      </c>
      <c r="AS86">
        <v>14.416050821609588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4.0929669999999998</v>
      </c>
      <c r="BA86">
        <v>3.1006890476190478</v>
      </c>
      <c r="BB86">
        <v>2.5510668568665378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1302.0629747055521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494.2784484250825</v>
      </c>
      <c r="L87">
        <v>17.459885411080414</v>
      </c>
      <c r="M87">
        <v>63.888705697299606</v>
      </c>
      <c r="N87">
        <v>52.941769958020991</v>
      </c>
      <c r="O87">
        <v>73.989395988020618</v>
      </c>
      <c r="P87">
        <v>31.373105796850176</v>
      </c>
      <c r="Q87">
        <v>9.6176837153318075</v>
      </c>
      <c r="R87">
        <v>9.5704349999999998</v>
      </c>
      <c r="S87">
        <v>11.761142964794008</v>
      </c>
      <c r="T87">
        <v>1.4213232684563757</v>
      </c>
      <c r="U87">
        <v>59.951478301311006</v>
      </c>
      <c r="V87">
        <v>4.8415550253623181</v>
      </c>
      <c r="W87">
        <v>18.78546490972872</v>
      </c>
      <c r="X87">
        <v>62.871752366748169</v>
      </c>
      <c r="Y87">
        <v>0</v>
      </c>
      <c r="Z87">
        <v>5.5288845032727263</v>
      </c>
      <c r="AA87">
        <v>17.870738068354434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6.2599188371963042</v>
      </c>
      <c r="AG87">
        <v>31.10805609835203</v>
      </c>
      <c r="AH87">
        <v>77.26133511136814</v>
      </c>
      <c r="AI87">
        <v>7.8705432346225903</v>
      </c>
      <c r="AJ87">
        <v>0</v>
      </c>
      <c r="AK87">
        <v>28.828252738534285</v>
      </c>
      <c r="AL87">
        <v>57.163076392857135</v>
      </c>
      <c r="AM87">
        <v>8.0770900157501266</v>
      </c>
      <c r="AN87">
        <v>6.0413289528805932E-2</v>
      </c>
      <c r="AO87">
        <v>0</v>
      </c>
      <c r="AP87">
        <v>2.2809263137531066</v>
      </c>
      <c r="AQ87">
        <v>26.106986342103195</v>
      </c>
      <c r="AR87">
        <v>14.276256260688401</v>
      </c>
      <c r="AS87">
        <v>14.416050821609588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4.0929669999999998</v>
      </c>
      <c r="BA87">
        <v>3.1006890476190478</v>
      </c>
      <c r="BB87">
        <v>2.5510668568665378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1302.0628601166325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494.2784484250825</v>
      </c>
      <c r="L88">
        <v>17.459972604481084</v>
      </c>
      <c r="M88">
        <v>63.888705697299606</v>
      </c>
      <c r="N88">
        <v>52.941769958020991</v>
      </c>
      <c r="O88">
        <v>73.989395988020618</v>
      </c>
      <c r="P88">
        <v>31.373105796850176</v>
      </c>
      <c r="Q88">
        <v>9.6176837153318075</v>
      </c>
      <c r="R88">
        <v>9.5704349999999998</v>
      </c>
      <c r="S88">
        <v>11.761142964794008</v>
      </c>
      <c r="T88">
        <v>1.4213232684563757</v>
      </c>
      <c r="U88">
        <v>59.951478301311006</v>
      </c>
      <c r="V88">
        <v>4.8415550253623181</v>
      </c>
      <c r="W88">
        <v>18.78546490972872</v>
      </c>
      <c r="X88">
        <v>62.871752366748169</v>
      </c>
      <c r="Y88">
        <v>0</v>
      </c>
      <c r="Z88">
        <v>5.5288845032727263</v>
      </c>
      <c r="AA88">
        <v>17.870738068354434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6.2599188371963042</v>
      </c>
      <c r="AG88">
        <v>31.10805609835203</v>
      </c>
      <c r="AH88">
        <v>77.26133511136814</v>
      </c>
      <c r="AI88">
        <v>7.8705432346225903</v>
      </c>
      <c r="AJ88">
        <v>0</v>
      </c>
      <c r="AK88">
        <v>28.828252738534285</v>
      </c>
      <c r="AL88">
        <v>57.163076392857135</v>
      </c>
      <c r="AM88">
        <v>8.0770900157501266</v>
      </c>
      <c r="AN88">
        <v>6.0413289528805932E-2</v>
      </c>
      <c r="AO88">
        <v>0</v>
      </c>
      <c r="AP88">
        <v>2.2809263137531066</v>
      </c>
      <c r="AQ88">
        <v>26.106986342103195</v>
      </c>
      <c r="AR88">
        <v>14.276256260688401</v>
      </c>
      <c r="AS88">
        <v>14.416050821609588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4.0929669999999998</v>
      </c>
      <c r="BA88">
        <v>3.1006890476190478</v>
      </c>
      <c r="BB88">
        <v>2.5510668568665378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1302.0629473100332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494.2784484250825</v>
      </c>
      <c r="L89">
        <v>17.459972604481084</v>
      </c>
      <c r="M89">
        <v>63.888705697299606</v>
      </c>
      <c r="N89">
        <v>52.941769958020991</v>
      </c>
      <c r="O89">
        <v>73.989395988020618</v>
      </c>
      <c r="P89">
        <v>31.373105796850176</v>
      </c>
      <c r="Q89">
        <v>9.6176837153318075</v>
      </c>
      <c r="R89">
        <v>9.5704349999999998</v>
      </c>
      <c r="S89">
        <v>11.761142964794008</v>
      </c>
      <c r="T89">
        <v>1.4213232684563757</v>
      </c>
      <c r="U89">
        <v>59.951478301311006</v>
      </c>
      <c r="V89">
        <v>4.8415550253623181</v>
      </c>
      <c r="W89">
        <v>18.78546490972872</v>
      </c>
      <c r="X89">
        <v>62.871752366748169</v>
      </c>
      <c r="Y89">
        <v>0</v>
      </c>
      <c r="Z89">
        <v>5.5288845032727263</v>
      </c>
      <c r="AA89">
        <v>17.870738068354434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6.2599188371963042</v>
      </c>
      <c r="AG89">
        <v>31.10805609835203</v>
      </c>
      <c r="AH89">
        <v>77.26133511136814</v>
      </c>
      <c r="AI89">
        <v>7.8705432346225903</v>
      </c>
      <c r="AJ89">
        <v>0</v>
      </c>
      <c r="AK89">
        <v>28.828252738534285</v>
      </c>
      <c r="AL89">
        <v>56.485253848020648</v>
      </c>
      <c r="AM89">
        <v>8.0770900157501266</v>
      </c>
      <c r="AN89">
        <v>6.0413289528805932E-2</v>
      </c>
      <c r="AO89">
        <v>0</v>
      </c>
      <c r="AP89">
        <v>2.2809263137531066</v>
      </c>
      <c r="AQ89">
        <v>26.106986342103195</v>
      </c>
      <c r="AR89">
        <v>14.276256260688401</v>
      </c>
      <c r="AS89">
        <v>14.416050821609588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4.0929669999999998</v>
      </c>
      <c r="BA89">
        <v>3.1006890476190478</v>
      </c>
      <c r="BB89">
        <v>2.5510668568665378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1301.3851247651967</v>
      </c>
    </row>
    <row r="90" spans="1:117">
      <c r="A90" t="s">
        <v>132</v>
      </c>
      <c r="B90">
        <v>0</v>
      </c>
      <c r="C90">
        <v>0</v>
      </c>
      <c r="D90">
        <v>19.830037973709832</v>
      </c>
      <c r="E90">
        <v>0</v>
      </c>
      <c r="F90">
        <v>0</v>
      </c>
      <c r="G90">
        <v>34.61858173107224</v>
      </c>
      <c r="H90">
        <v>0</v>
      </c>
      <c r="I90">
        <v>0</v>
      </c>
      <c r="J90">
        <v>13.030835668475579</v>
      </c>
      <c r="K90">
        <v>494.2784484250825</v>
      </c>
      <c r="L90">
        <v>17.459972604481084</v>
      </c>
      <c r="M90">
        <v>63.888705697299606</v>
      </c>
      <c r="N90">
        <v>52.941769958020991</v>
      </c>
      <c r="O90">
        <v>73.989395988020618</v>
      </c>
      <c r="P90">
        <v>31.373105796850176</v>
      </c>
      <c r="Q90">
        <v>9.6176837153318075</v>
      </c>
      <c r="R90">
        <v>9.5704349999999998</v>
      </c>
      <c r="S90">
        <v>11.761142964794008</v>
      </c>
      <c r="T90">
        <v>1.4213232684563757</v>
      </c>
      <c r="U90">
        <v>59.951478301311006</v>
      </c>
      <c r="V90">
        <v>4.8415550253623181</v>
      </c>
      <c r="W90">
        <v>18.78546490972872</v>
      </c>
      <c r="X90">
        <v>62.871752366748169</v>
      </c>
      <c r="Y90">
        <v>0</v>
      </c>
      <c r="Z90">
        <v>5.55686477690909</v>
      </c>
      <c r="AA90">
        <v>17.870738068354434</v>
      </c>
      <c r="AB90">
        <v>21.487308803856173</v>
      </c>
      <c r="AC90">
        <v>14.973523740533699</v>
      </c>
      <c r="AD90">
        <v>18.707681243224886</v>
      </c>
      <c r="AE90">
        <v>25.43597202988234</v>
      </c>
      <c r="AF90">
        <v>13.256297662964373</v>
      </c>
      <c r="AG90">
        <v>31.10805609835203</v>
      </c>
      <c r="AH90">
        <v>78.146372196971754</v>
      </c>
      <c r="AI90">
        <v>7.8705432346225903</v>
      </c>
      <c r="AJ90">
        <v>0</v>
      </c>
      <c r="AK90">
        <v>28.828252738534285</v>
      </c>
      <c r="AL90">
        <v>56.485253848020648</v>
      </c>
      <c r="AM90">
        <v>8.0770900157501266</v>
      </c>
      <c r="AN90">
        <v>6.0413289528805932E-2</v>
      </c>
      <c r="AO90">
        <v>0</v>
      </c>
      <c r="AP90">
        <v>1.8464643469759734</v>
      </c>
      <c r="AQ90">
        <v>26.106986342103195</v>
      </c>
      <c r="AR90">
        <v>14.276256260688401</v>
      </c>
      <c r="AS90">
        <v>16.475486780423349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4.0929669999999998</v>
      </c>
      <c r="BA90">
        <v>3.1811467994011977</v>
      </c>
      <c r="BB90">
        <v>2.5510668568665378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1379.1341729875758</v>
      </c>
    </row>
    <row r="91" spans="1:117">
      <c r="A91" t="s">
        <v>133</v>
      </c>
      <c r="B91">
        <v>0</v>
      </c>
      <c r="C91">
        <v>0</v>
      </c>
      <c r="D91">
        <v>20.777986997832148</v>
      </c>
      <c r="E91">
        <v>0</v>
      </c>
      <c r="F91">
        <v>0</v>
      </c>
      <c r="G91">
        <v>34.614787673721047</v>
      </c>
      <c r="H91">
        <v>0</v>
      </c>
      <c r="I91">
        <v>0</v>
      </c>
      <c r="J91">
        <v>39.102507646768622</v>
      </c>
      <c r="K91">
        <v>494.2784484250825</v>
      </c>
      <c r="L91">
        <v>17.459972604481084</v>
      </c>
      <c r="M91">
        <v>63.888705697299606</v>
      </c>
      <c r="N91">
        <v>52.941769958020991</v>
      </c>
      <c r="O91">
        <v>73.989395988020618</v>
      </c>
      <c r="P91">
        <v>31.373105796850176</v>
      </c>
      <c r="Q91">
        <v>9.6176837153318075</v>
      </c>
      <c r="R91">
        <v>9.5704349999999998</v>
      </c>
      <c r="S91">
        <v>11.761142964794008</v>
      </c>
      <c r="T91">
        <v>1.4213232684563757</v>
      </c>
      <c r="U91">
        <v>59.951478301311006</v>
      </c>
      <c r="V91">
        <v>4.8415550253623181</v>
      </c>
      <c r="W91">
        <v>18.78546490972872</v>
      </c>
      <c r="X91">
        <v>62.871752366748169</v>
      </c>
      <c r="Y91">
        <v>0</v>
      </c>
      <c r="Z91">
        <v>5.55686477690909</v>
      </c>
      <c r="AA91">
        <v>17.870738068354434</v>
      </c>
      <c r="AB91">
        <v>21.487308803856173</v>
      </c>
      <c r="AC91">
        <v>14.973523740533699</v>
      </c>
      <c r="AD91">
        <v>18.707681243224886</v>
      </c>
      <c r="AE91">
        <v>25.43597202988234</v>
      </c>
      <c r="AF91">
        <v>13.256297662964373</v>
      </c>
      <c r="AG91">
        <v>31.10805609835203</v>
      </c>
      <c r="AH91">
        <v>78.146372196971754</v>
      </c>
      <c r="AI91">
        <v>7.8705432346225903</v>
      </c>
      <c r="AJ91">
        <v>0</v>
      </c>
      <c r="AK91">
        <v>28.828252738534285</v>
      </c>
      <c r="AL91">
        <v>56.485253848020648</v>
      </c>
      <c r="AM91">
        <v>8.0770900157501266</v>
      </c>
      <c r="AN91">
        <v>6.0413289528805932E-2</v>
      </c>
      <c r="AO91">
        <v>0</v>
      </c>
      <c r="AP91">
        <v>1.8464643469759734</v>
      </c>
      <c r="AQ91">
        <v>26.106986342103195</v>
      </c>
      <c r="AR91">
        <v>14.276256260688401</v>
      </c>
      <c r="AS91">
        <v>16.475486780423349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4.0929669999999998</v>
      </c>
      <c r="BA91">
        <v>3.1811467994011977</v>
      </c>
      <c r="BB91">
        <v>2.5510668568665378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1406.14999993264</v>
      </c>
    </row>
    <row r="92" spans="1:117">
      <c r="A92" t="s">
        <v>134</v>
      </c>
      <c r="B92">
        <v>0</v>
      </c>
      <c r="C92">
        <v>0</v>
      </c>
      <c r="D92">
        <v>20.777986997832148</v>
      </c>
      <c r="E92">
        <v>0</v>
      </c>
      <c r="F92">
        <v>0</v>
      </c>
      <c r="G92">
        <v>33.413347443548389</v>
      </c>
      <c r="H92">
        <v>0</v>
      </c>
      <c r="I92">
        <v>0</v>
      </c>
      <c r="J92">
        <v>42.70148614006024</v>
      </c>
      <c r="K92">
        <v>494.2784484250825</v>
      </c>
      <c r="L92">
        <v>17.459972604481084</v>
      </c>
      <c r="M92">
        <v>63.888705697299606</v>
      </c>
      <c r="N92">
        <v>52.941769958020991</v>
      </c>
      <c r="O92">
        <v>73.989395988020618</v>
      </c>
      <c r="P92">
        <v>31.373105796850176</v>
      </c>
      <c r="Q92">
        <v>9.6176837153318075</v>
      </c>
      <c r="R92">
        <v>9.5704349999999998</v>
      </c>
      <c r="S92">
        <v>11.761142964794008</v>
      </c>
      <c r="T92">
        <v>1.4213232684563757</v>
      </c>
      <c r="U92">
        <v>59.951478301311006</v>
      </c>
      <c r="V92">
        <v>4.8415550253623181</v>
      </c>
      <c r="W92">
        <v>18.78546490972872</v>
      </c>
      <c r="X92">
        <v>62.871752366748169</v>
      </c>
      <c r="Y92">
        <v>0</v>
      </c>
      <c r="Z92">
        <v>5.55686477690909</v>
      </c>
      <c r="AA92">
        <v>17.870738068354434</v>
      </c>
      <c r="AB92">
        <v>21.487308803856173</v>
      </c>
      <c r="AC92">
        <v>14.973523740533699</v>
      </c>
      <c r="AD92">
        <v>18.707681243224886</v>
      </c>
      <c r="AE92">
        <v>25.43597202988234</v>
      </c>
      <c r="AF92">
        <v>13.256297662964373</v>
      </c>
      <c r="AG92">
        <v>31.10805609835203</v>
      </c>
      <c r="AH92">
        <v>78.146372196971754</v>
      </c>
      <c r="AI92">
        <v>7.8705432346225903</v>
      </c>
      <c r="AJ92">
        <v>0</v>
      </c>
      <c r="AK92">
        <v>28.828252738534285</v>
      </c>
      <c r="AL92">
        <v>56.485253848020648</v>
      </c>
      <c r="AM92">
        <v>8.0770900157501266</v>
      </c>
      <c r="AN92">
        <v>6.0413289528805932E-2</v>
      </c>
      <c r="AO92">
        <v>0</v>
      </c>
      <c r="AP92">
        <v>1.8464643469759734</v>
      </c>
      <c r="AQ92">
        <v>26.106986342103195</v>
      </c>
      <c r="AR92">
        <v>14.276256260688401</v>
      </c>
      <c r="AS92">
        <v>16.475486780423349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4.0929669999999998</v>
      </c>
      <c r="BA92">
        <v>3.1811467994011977</v>
      </c>
      <c r="BB92">
        <v>2.5510668568665378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1408.547538195759</v>
      </c>
    </row>
    <row r="93" spans="1:117">
      <c r="A93" t="s">
        <v>135</v>
      </c>
      <c r="B93">
        <v>0</v>
      </c>
      <c r="C93">
        <v>0</v>
      </c>
      <c r="D93">
        <v>34.630000000000003</v>
      </c>
      <c r="E93">
        <v>0</v>
      </c>
      <c r="F93">
        <v>0</v>
      </c>
      <c r="G93">
        <v>55.557723887301378</v>
      </c>
      <c r="H93">
        <v>0</v>
      </c>
      <c r="I93">
        <v>0</v>
      </c>
      <c r="J93">
        <v>67.709999999999994</v>
      </c>
      <c r="K93">
        <v>494.2784484250825</v>
      </c>
      <c r="L93">
        <v>17.459972604481084</v>
      </c>
      <c r="M93">
        <v>63.888705697299606</v>
      </c>
      <c r="N93">
        <v>52.941769958020991</v>
      </c>
      <c r="O93">
        <v>73.989395988020618</v>
      </c>
      <c r="P93">
        <v>31.373105796850176</v>
      </c>
      <c r="Q93">
        <v>9.6176837153318075</v>
      </c>
      <c r="R93">
        <v>9.5704349999999998</v>
      </c>
      <c r="S93">
        <v>11.761142964794008</v>
      </c>
      <c r="T93">
        <v>1.4213232684563757</v>
      </c>
      <c r="U93">
        <v>59.951478301311006</v>
      </c>
      <c r="V93">
        <v>4.8415550253623181</v>
      </c>
      <c r="W93">
        <v>18.78546490972872</v>
      </c>
      <c r="X93">
        <v>62.871752366748169</v>
      </c>
      <c r="Y93">
        <v>0</v>
      </c>
      <c r="Z93">
        <v>5.55686477690909</v>
      </c>
      <c r="AA93">
        <v>17.870738068354434</v>
      </c>
      <c r="AB93">
        <v>21.487308803856173</v>
      </c>
      <c r="AC93">
        <v>14.973523740533699</v>
      </c>
      <c r="AD93">
        <v>18.707681243224886</v>
      </c>
      <c r="AE93">
        <v>25.43597202988234</v>
      </c>
      <c r="AF93">
        <v>13.256297662964373</v>
      </c>
      <c r="AG93">
        <v>31.10805609835203</v>
      </c>
      <c r="AH93">
        <v>78.146372196971754</v>
      </c>
      <c r="AI93">
        <v>7.8705432346225903</v>
      </c>
      <c r="AJ93">
        <v>0</v>
      </c>
      <c r="AK93">
        <v>28.828252738534285</v>
      </c>
      <c r="AL93">
        <v>56.485253848020648</v>
      </c>
      <c r="AM93">
        <v>8.0770900157501266</v>
      </c>
      <c r="AN93">
        <v>6.0413289528805932E-2</v>
      </c>
      <c r="AO93">
        <v>0</v>
      </c>
      <c r="AP93">
        <v>1.3033863395194698</v>
      </c>
      <c r="AQ93">
        <v>26.106986342103195</v>
      </c>
      <c r="AR93">
        <v>14.276256260688401</v>
      </c>
      <c r="AS93">
        <v>16.475486780423349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4.0929669999999998</v>
      </c>
      <c r="BA93">
        <v>3.1811467994011977</v>
      </c>
      <c r="BB93">
        <v>2.5510668568665378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1469.0093634941629</v>
      </c>
    </row>
    <row r="94" spans="1:117">
      <c r="A94" t="s">
        <v>136</v>
      </c>
      <c r="B94">
        <v>0</v>
      </c>
      <c r="C94">
        <v>0</v>
      </c>
      <c r="D94">
        <v>68.2</v>
      </c>
      <c r="E94">
        <v>0</v>
      </c>
      <c r="F94">
        <v>0</v>
      </c>
      <c r="G94">
        <v>103.83</v>
      </c>
      <c r="H94">
        <v>0</v>
      </c>
      <c r="I94">
        <v>0</v>
      </c>
      <c r="J94">
        <v>89.69</v>
      </c>
      <c r="K94">
        <v>494.2784484250825</v>
      </c>
      <c r="L94">
        <v>17.459972604481084</v>
      </c>
      <c r="M94">
        <v>63.888705697299606</v>
      </c>
      <c r="N94">
        <v>52.941769958020991</v>
      </c>
      <c r="O94">
        <v>73.989395988020618</v>
      </c>
      <c r="P94">
        <v>31.373105796850176</v>
      </c>
      <c r="Q94">
        <v>9.6176837153318075</v>
      </c>
      <c r="R94">
        <v>9.5704349999999998</v>
      </c>
      <c r="S94">
        <v>11.761142964794008</v>
      </c>
      <c r="T94">
        <v>1.4213232684563757</v>
      </c>
      <c r="U94">
        <v>59.951478301311006</v>
      </c>
      <c r="V94">
        <v>4.8415550253623181</v>
      </c>
      <c r="W94">
        <v>18.78546490972872</v>
      </c>
      <c r="X94">
        <v>62.871752366748169</v>
      </c>
      <c r="Y94">
        <v>0</v>
      </c>
      <c r="Z94">
        <v>5.5288845032727263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13.256297662964373</v>
      </c>
      <c r="AG94">
        <v>31.10805609835203</v>
      </c>
      <c r="AH94">
        <v>77.26133511136814</v>
      </c>
      <c r="AI94">
        <v>7.8705432346225903</v>
      </c>
      <c r="AJ94">
        <v>0</v>
      </c>
      <c r="AK94">
        <v>28.828252738534285</v>
      </c>
      <c r="AL94">
        <v>56.485253848020648</v>
      </c>
      <c r="AM94">
        <v>8.0770900157501266</v>
      </c>
      <c r="AN94">
        <v>6.0413289528805932E-2</v>
      </c>
      <c r="AO94">
        <v>0</v>
      </c>
      <c r="AP94">
        <v>1.7378487454846725</v>
      </c>
      <c r="AQ94">
        <v>26.106986342103195</v>
      </c>
      <c r="AR94">
        <v>14.276256260688401</v>
      </c>
      <c r="AS94">
        <v>15.10252932619972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4.0929669999999998</v>
      </c>
      <c r="BA94">
        <v>3.1006890476190478</v>
      </c>
      <c r="BB94">
        <v>2.5510668568665378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1570.2449045272867</v>
      </c>
    </row>
    <row r="95" spans="1:117">
      <c r="A95" t="s">
        <v>137</v>
      </c>
      <c r="B95">
        <v>0</v>
      </c>
      <c r="C95">
        <v>0</v>
      </c>
      <c r="D95">
        <v>82.9</v>
      </c>
      <c r="E95">
        <v>0</v>
      </c>
      <c r="F95">
        <v>0</v>
      </c>
      <c r="G95">
        <v>103.83</v>
      </c>
      <c r="H95">
        <v>0</v>
      </c>
      <c r="I95">
        <v>0</v>
      </c>
      <c r="J95">
        <v>107.68</v>
      </c>
      <c r="K95">
        <v>494.2784484250825</v>
      </c>
      <c r="L95">
        <v>17.459972604481084</v>
      </c>
      <c r="M95">
        <v>63.888705697299606</v>
      </c>
      <c r="N95">
        <v>52.941769958020991</v>
      </c>
      <c r="O95">
        <v>73.989395988020618</v>
      </c>
      <c r="P95">
        <v>31.373105796850176</v>
      </c>
      <c r="Q95">
        <v>9.6176837153318075</v>
      </c>
      <c r="R95">
        <v>9.5704349999999998</v>
      </c>
      <c r="S95">
        <v>11.761142964794008</v>
      </c>
      <c r="T95">
        <v>1.4213232684563757</v>
      </c>
      <c r="U95">
        <v>59.951478301311006</v>
      </c>
      <c r="V95">
        <v>4.8415550253623181</v>
      </c>
      <c r="W95">
        <v>18.78546490972872</v>
      </c>
      <c r="X95">
        <v>62.871752366748169</v>
      </c>
      <c r="Y95">
        <v>0</v>
      </c>
      <c r="Z95">
        <v>5.5288845032727263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13.256297662964373</v>
      </c>
      <c r="AG95">
        <v>31.10805609835203</v>
      </c>
      <c r="AH95">
        <v>77.26133511136814</v>
      </c>
      <c r="AI95">
        <v>7.8705432346225903</v>
      </c>
      <c r="AJ95">
        <v>0</v>
      </c>
      <c r="AK95">
        <v>28.828252738534285</v>
      </c>
      <c r="AL95">
        <v>56.485253848020648</v>
      </c>
      <c r="AM95">
        <v>8.0770900157501266</v>
      </c>
      <c r="AN95">
        <v>6.0413289528805932E-2</v>
      </c>
      <c r="AO95">
        <v>0</v>
      </c>
      <c r="AP95">
        <v>1.7378487454846725</v>
      </c>
      <c r="AQ95">
        <v>26.106986342103195</v>
      </c>
      <c r="AR95">
        <v>14.276256260688401</v>
      </c>
      <c r="AS95">
        <v>15.10252932619972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4.0929669999999998</v>
      </c>
      <c r="BA95">
        <v>3.1006890476190478</v>
      </c>
      <c r="BB95">
        <v>2.5510668568665378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1602.934904527287</v>
      </c>
    </row>
    <row r="96" spans="1:117">
      <c r="A96" t="s">
        <v>138</v>
      </c>
      <c r="B96">
        <v>0</v>
      </c>
      <c r="C96">
        <v>0</v>
      </c>
      <c r="D96">
        <v>82.9</v>
      </c>
      <c r="E96">
        <v>0</v>
      </c>
      <c r="F96">
        <v>0</v>
      </c>
      <c r="G96">
        <v>103.83</v>
      </c>
      <c r="H96">
        <v>0</v>
      </c>
      <c r="I96">
        <v>0</v>
      </c>
      <c r="J96">
        <v>123.67</v>
      </c>
      <c r="K96">
        <v>494.2784484250825</v>
      </c>
      <c r="L96">
        <v>17.459972604481084</v>
      </c>
      <c r="M96">
        <v>63.888705697299606</v>
      </c>
      <c r="N96">
        <v>52.941769958020991</v>
      </c>
      <c r="O96">
        <v>73.989395988020618</v>
      </c>
      <c r="P96">
        <v>31.373105796850176</v>
      </c>
      <c r="Q96">
        <v>9.6176837153318075</v>
      </c>
      <c r="R96">
        <v>9.5704349999999998</v>
      </c>
      <c r="S96">
        <v>11.761142964794008</v>
      </c>
      <c r="T96">
        <v>1.4213232684563757</v>
      </c>
      <c r="U96">
        <v>59.951478301311006</v>
      </c>
      <c r="V96">
        <v>4.8415550253623181</v>
      </c>
      <c r="W96">
        <v>18.78546490972872</v>
      </c>
      <c r="X96">
        <v>62.871752366748169</v>
      </c>
      <c r="Y96">
        <v>0</v>
      </c>
      <c r="Z96">
        <v>5.5288845032727263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13.256297662964373</v>
      </c>
      <c r="AG96">
        <v>31.10805609835203</v>
      </c>
      <c r="AH96">
        <v>77.26133511136814</v>
      </c>
      <c r="AI96">
        <v>7.8705432346225903</v>
      </c>
      <c r="AJ96">
        <v>0</v>
      </c>
      <c r="AK96">
        <v>28.828252738534285</v>
      </c>
      <c r="AL96">
        <v>56.485253848020648</v>
      </c>
      <c r="AM96">
        <v>8.0770900157501266</v>
      </c>
      <c r="AN96">
        <v>6.0413289528805932E-2</v>
      </c>
      <c r="AO96">
        <v>0</v>
      </c>
      <c r="AP96">
        <v>1.7378487454846725</v>
      </c>
      <c r="AQ96">
        <v>26.106986342103195</v>
      </c>
      <c r="AR96">
        <v>14.276256260688401</v>
      </c>
      <c r="AS96">
        <v>15.10252932619972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4.0929669999999998</v>
      </c>
      <c r="BA96">
        <v>3.1006890476190478</v>
      </c>
      <c r="BB96">
        <v>2.5510668568665378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1618.924904527287</v>
      </c>
    </row>
    <row r="97" spans="1:117">
      <c r="A97" t="s">
        <v>139</v>
      </c>
      <c r="B97">
        <v>0</v>
      </c>
      <c r="C97">
        <v>0</v>
      </c>
      <c r="D97">
        <v>82.9</v>
      </c>
      <c r="E97">
        <v>0</v>
      </c>
      <c r="F97">
        <v>0</v>
      </c>
      <c r="G97">
        <v>103.83</v>
      </c>
      <c r="H97">
        <v>0</v>
      </c>
      <c r="I97">
        <v>0</v>
      </c>
      <c r="J97">
        <v>137.97</v>
      </c>
      <c r="K97">
        <v>494.2784484250825</v>
      </c>
      <c r="L97">
        <v>17.459972604481084</v>
      </c>
      <c r="M97">
        <v>63.888705697299606</v>
      </c>
      <c r="N97">
        <v>52.941769958020991</v>
      </c>
      <c r="O97">
        <v>73.989395988020618</v>
      </c>
      <c r="P97">
        <v>31.373105796850176</v>
      </c>
      <c r="Q97">
        <v>9.6176837153318075</v>
      </c>
      <c r="R97">
        <v>9.5704349999999998</v>
      </c>
      <c r="S97">
        <v>11.761142964794008</v>
      </c>
      <c r="T97">
        <v>1.4213232684563757</v>
      </c>
      <c r="U97">
        <v>59.951478301311006</v>
      </c>
      <c r="V97">
        <v>4.8415550253623181</v>
      </c>
      <c r="W97">
        <v>18.78546490972872</v>
      </c>
      <c r="X97">
        <v>62.871752366748169</v>
      </c>
      <c r="Y97">
        <v>0</v>
      </c>
      <c r="Z97">
        <v>5.5288845032727263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17.675062888816473</v>
      </c>
      <c r="AG97">
        <v>31.10805609835203</v>
      </c>
      <c r="AH97">
        <v>77.26133511136814</v>
      </c>
      <c r="AI97">
        <v>7.8705432346225903</v>
      </c>
      <c r="AJ97">
        <v>0</v>
      </c>
      <c r="AK97">
        <v>28.828252738534285</v>
      </c>
      <c r="AL97">
        <v>56.485253848020648</v>
      </c>
      <c r="AM97">
        <v>8.0770900157501266</v>
      </c>
      <c r="AN97">
        <v>6.0413289528805932E-2</v>
      </c>
      <c r="AO97">
        <v>0</v>
      </c>
      <c r="AP97">
        <v>1.7378487454846725</v>
      </c>
      <c r="AQ97">
        <v>26.106986342103195</v>
      </c>
      <c r="AR97">
        <v>14.276256260688401</v>
      </c>
      <c r="AS97">
        <v>15.10252932619972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4.0929669999999998</v>
      </c>
      <c r="BA97">
        <v>3.1006890476190478</v>
      </c>
      <c r="BB97">
        <v>2.5510668568665378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1637.643669753139</v>
      </c>
    </row>
    <row r="98" spans="1:117">
      <c r="A98" t="s">
        <v>140</v>
      </c>
      <c r="B98">
        <v>0</v>
      </c>
      <c r="C98">
        <v>0</v>
      </c>
      <c r="D98">
        <v>82.9</v>
      </c>
      <c r="E98">
        <v>0</v>
      </c>
      <c r="F98">
        <v>0</v>
      </c>
      <c r="G98">
        <v>103.83</v>
      </c>
      <c r="H98">
        <v>0</v>
      </c>
      <c r="I98">
        <v>0</v>
      </c>
      <c r="J98">
        <v>148.35</v>
      </c>
      <c r="K98">
        <v>494.2784484250825</v>
      </c>
      <c r="L98">
        <v>17.459972604481084</v>
      </c>
      <c r="M98">
        <v>63.888705697299606</v>
      </c>
      <c r="N98">
        <v>52.941769958020991</v>
      </c>
      <c r="O98">
        <v>73.989395988020618</v>
      </c>
      <c r="P98">
        <v>31.373105796850176</v>
      </c>
      <c r="Q98">
        <v>9.6176837153318075</v>
      </c>
      <c r="R98">
        <v>9.5704349999999998</v>
      </c>
      <c r="S98">
        <v>11.761142964794008</v>
      </c>
      <c r="T98">
        <v>1.4213232684563757</v>
      </c>
      <c r="U98">
        <v>59.951478301311006</v>
      </c>
      <c r="V98">
        <v>4.8415550253623181</v>
      </c>
      <c r="W98">
        <v>18.78546490972872</v>
      </c>
      <c r="X98">
        <v>62.871752366748169</v>
      </c>
      <c r="Y98">
        <v>0</v>
      </c>
      <c r="Z98">
        <v>5.5288845032727263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17.675062888816473</v>
      </c>
      <c r="AG98">
        <v>31.10805609835203</v>
      </c>
      <c r="AH98">
        <v>77.26133511136814</v>
      </c>
      <c r="AI98">
        <v>7.8705432346225903</v>
      </c>
      <c r="AJ98">
        <v>0</v>
      </c>
      <c r="AK98">
        <v>28.828252738534285</v>
      </c>
      <c r="AL98">
        <v>56.485253848020648</v>
      </c>
      <c r="AM98">
        <v>8.0770900157501266</v>
      </c>
      <c r="AN98">
        <v>6.0413289528805932E-2</v>
      </c>
      <c r="AO98">
        <v>0</v>
      </c>
      <c r="AP98">
        <v>1.7378487454846725</v>
      </c>
      <c r="AQ98">
        <v>26.106986342103195</v>
      </c>
      <c r="AR98">
        <v>14.276256260688401</v>
      </c>
      <c r="AS98">
        <v>15.10252932619972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4.0929669999999998</v>
      </c>
      <c r="BA98">
        <v>3.1006890476190478</v>
      </c>
      <c r="BB98">
        <v>2.5510668568665378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1648.0236697531391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0.12395400299234353</v>
      </c>
      <c r="E99">
        <f t="shared" si="2"/>
        <v>0</v>
      </c>
      <c r="F99">
        <f t="shared" si="2"/>
        <v>0</v>
      </c>
      <c r="G99">
        <f t="shared" si="2"/>
        <v>0.16933861018391075</v>
      </c>
      <c r="H99">
        <f t="shared" si="2"/>
        <v>0</v>
      </c>
      <c r="I99">
        <f t="shared" si="2"/>
        <v>0</v>
      </c>
      <c r="J99">
        <f t="shared" si="2"/>
        <v>0.19247620736382612</v>
      </c>
      <c r="K99">
        <f t="shared" si="2"/>
        <v>10.505653991796942</v>
      </c>
      <c r="L99">
        <f t="shared" si="2"/>
        <v>0.35211517400218778</v>
      </c>
      <c r="M99">
        <f t="shared" si="2"/>
        <v>1.5101258190601952</v>
      </c>
      <c r="N99">
        <f t="shared" si="2"/>
        <v>1.2529469440430236</v>
      </c>
      <c r="O99">
        <f t="shared" si="2"/>
        <v>1.7503742737199177</v>
      </c>
      <c r="P99">
        <f t="shared" si="2"/>
        <v>0.73895358268442246</v>
      </c>
      <c r="Q99">
        <f t="shared" si="2"/>
        <v>0.21623079297331671</v>
      </c>
      <c r="R99">
        <f t="shared" si="2"/>
        <v>0.21555453320098175</v>
      </c>
      <c r="S99">
        <f t="shared" si="2"/>
        <v>0.26496336911801749</v>
      </c>
      <c r="T99">
        <f t="shared" si="2"/>
        <v>3.127948382112062E-2</v>
      </c>
      <c r="U99">
        <f t="shared" si="2"/>
        <v>1.4388354792314642</v>
      </c>
      <c r="V99">
        <f t="shared" si="2"/>
        <v>0.11682133474933515</v>
      </c>
      <c r="W99">
        <f t="shared" si="2"/>
        <v>0.45085043277148273</v>
      </c>
      <c r="X99">
        <f t="shared" si="2"/>
        <v>1.5088164843760259</v>
      </c>
      <c r="Y99">
        <f t="shared" si="2"/>
        <v>0</v>
      </c>
      <c r="Z99">
        <f t="shared" si="2"/>
        <v>0.1327771688994544</v>
      </c>
      <c r="AA99">
        <f t="shared" si="2"/>
        <v>0.42875100149145634</v>
      </c>
      <c r="AB99">
        <f t="shared" si="2"/>
        <v>0.50297209394334619</v>
      </c>
      <c r="AC99">
        <f t="shared" si="2"/>
        <v>0.35936456977280834</v>
      </c>
      <c r="AD99">
        <f t="shared" si="2"/>
        <v>0.3402459551985958</v>
      </c>
      <c r="AE99">
        <f t="shared" si="2"/>
        <v>0.61046332871717546</v>
      </c>
      <c r="AF99">
        <f t="shared" si="2"/>
        <v>0.16349433668507257</v>
      </c>
      <c r="AG99">
        <f t="shared" si="2"/>
        <v>0.74659334636044805</v>
      </c>
      <c r="AH99">
        <f t="shared" si="2"/>
        <v>1.8569271539296452</v>
      </c>
      <c r="AI99">
        <f t="shared" si="2"/>
        <v>0.15369202647558489</v>
      </c>
      <c r="AJ99">
        <f t="shared" si="2"/>
        <v>0</v>
      </c>
      <c r="AK99">
        <f t="shared" si="2"/>
        <v>0.69187806572482402</v>
      </c>
      <c r="AL99">
        <f t="shared" si="2"/>
        <v>1.3333532358775377</v>
      </c>
      <c r="AM99">
        <f t="shared" si="2"/>
        <v>0.1226122144286286</v>
      </c>
      <c r="AN99">
        <f t="shared" si="2"/>
        <v>1.4499189486913413E-3</v>
      </c>
      <c r="AO99">
        <f t="shared" si="2"/>
        <v>0</v>
      </c>
      <c r="AP99">
        <f t="shared" si="2"/>
        <v>4.5048294586826854E-2</v>
      </c>
      <c r="AQ99">
        <f t="shared" si="2"/>
        <v>0.24126542287172537</v>
      </c>
      <c r="AR99">
        <f t="shared" si="2"/>
        <v>0.3525767175072006</v>
      </c>
      <c r="AS99">
        <f t="shared" si="2"/>
        <v>0.36589309768687434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5.9633826749970156E-2</v>
      </c>
      <c r="AZ99">
        <f t="shared" si="2"/>
        <v>0.10050462344651995</v>
      </c>
      <c r="BA99">
        <f t="shared" si="2"/>
        <v>7.4657910398203589E-2</v>
      </c>
      <c r="BB99">
        <f t="shared" si="2"/>
        <v>6.0839397572533864E-2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29.584284223361617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158.42094060608341</v>
      </c>
      <c r="L3">
        <v>53.459546206777397</v>
      </c>
      <c r="M3">
        <v>0</v>
      </c>
      <c r="N3">
        <v>29.109628240317353</v>
      </c>
      <c r="O3">
        <v>48.898051401253156</v>
      </c>
      <c r="P3">
        <v>66.841444839722001</v>
      </c>
      <c r="Q3">
        <v>5.3490577611940298</v>
      </c>
      <c r="R3">
        <v>5.1890160213878325</v>
      </c>
      <c r="S3">
        <v>6.4672466500383727</v>
      </c>
      <c r="T3">
        <v>0</v>
      </c>
      <c r="U3">
        <v>282.27</v>
      </c>
      <c r="V3">
        <v>2.8987342681858017</v>
      </c>
      <c r="W3">
        <v>10.863160219363893</v>
      </c>
      <c r="X3">
        <v>36.116484015189876</v>
      </c>
      <c r="Y3">
        <v>0</v>
      </c>
      <c r="Z3">
        <v>3.1976202239999996</v>
      </c>
      <c r="AA3">
        <v>9.9941798714252243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3.7449778907643276</v>
      </c>
      <c r="AJ3">
        <v>0</v>
      </c>
      <c r="AK3">
        <v>16.669081194168637</v>
      </c>
      <c r="AL3">
        <v>19.085621959208265</v>
      </c>
      <c r="AM3">
        <v>3.8751406810796429</v>
      </c>
      <c r="AN3">
        <v>0</v>
      </c>
      <c r="AO3">
        <v>0</v>
      </c>
      <c r="AP3">
        <v>0.75367448371367052</v>
      </c>
      <c r="AQ3">
        <v>0</v>
      </c>
      <c r="AR3">
        <v>8.3907736692028987</v>
      </c>
      <c r="AS3">
        <v>7.2565461643596443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854.2438711218856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158.42094060608341</v>
      </c>
      <c r="L4">
        <v>54.577577335134407</v>
      </c>
      <c r="M4">
        <v>0</v>
      </c>
      <c r="N4">
        <v>29.109628240317353</v>
      </c>
      <c r="O4">
        <v>48.898051401253156</v>
      </c>
      <c r="P4">
        <v>66.841444839722001</v>
      </c>
      <c r="Q4">
        <v>5.3490577611940298</v>
      </c>
      <c r="R4">
        <v>5.1890160213878325</v>
      </c>
      <c r="S4">
        <v>6.4672466500383727</v>
      </c>
      <c r="T4">
        <v>0</v>
      </c>
      <c r="U4">
        <v>282.27</v>
      </c>
      <c r="V4">
        <v>2.8987342681858017</v>
      </c>
      <c r="W4">
        <v>10.863160219363893</v>
      </c>
      <c r="X4">
        <v>36.361013457212721</v>
      </c>
      <c r="Y4">
        <v>0</v>
      </c>
      <c r="Z4">
        <v>3.1976202239999996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3.7449778907643276</v>
      </c>
      <c r="AJ4">
        <v>0</v>
      </c>
      <c r="AK4">
        <v>16.669081194168637</v>
      </c>
      <c r="AL4">
        <v>19.085621959208265</v>
      </c>
      <c r="AM4">
        <v>3.8751406810796429</v>
      </c>
      <c r="AN4">
        <v>0</v>
      </c>
      <c r="AO4">
        <v>0</v>
      </c>
      <c r="AP4">
        <v>0.75367448371367052</v>
      </c>
      <c r="AQ4">
        <v>0</v>
      </c>
      <c r="AR4">
        <v>8.3907736692028987</v>
      </c>
      <c r="AS4">
        <v>7.2565461643596443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855.94576911033857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158.42094060608341</v>
      </c>
      <c r="L5">
        <v>55.687093228732472</v>
      </c>
      <c r="M5">
        <v>0</v>
      </c>
      <c r="N5">
        <v>29.109628240317353</v>
      </c>
      <c r="O5">
        <v>48.898051401253156</v>
      </c>
      <c r="P5">
        <v>66.841444839722001</v>
      </c>
      <c r="Q5">
        <v>5.3490577611940298</v>
      </c>
      <c r="R5">
        <v>5.1890160213878325</v>
      </c>
      <c r="S5">
        <v>6.4672466500383727</v>
      </c>
      <c r="T5">
        <v>0</v>
      </c>
      <c r="U5">
        <v>282.27</v>
      </c>
      <c r="V5">
        <v>2.8987342681858017</v>
      </c>
      <c r="W5">
        <v>10.863160219363893</v>
      </c>
      <c r="X5">
        <v>36.361013457212721</v>
      </c>
      <c r="Y5">
        <v>0</v>
      </c>
      <c r="Z5">
        <v>3.1976202239999996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0.87382795555226411</v>
      </c>
      <c r="AJ5">
        <v>0</v>
      </c>
      <c r="AK5">
        <v>16.669081194168637</v>
      </c>
      <c r="AL5">
        <v>19.085621959208265</v>
      </c>
      <c r="AM5">
        <v>3.8751406810796429</v>
      </c>
      <c r="AN5">
        <v>0</v>
      </c>
      <c r="AO5">
        <v>0</v>
      </c>
      <c r="AP5">
        <v>2.3238299544009946</v>
      </c>
      <c r="AQ5">
        <v>0</v>
      </c>
      <c r="AR5">
        <v>8.3907736692028987</v>
      </c>
      <c r="AS5">
        <v>7.2565461643596443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855.75429053941218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158.42094060608341</v>
      </c>
      <c r="L6">
        <v>57.92</v>
      </c>
      <c r="M6">
        <v>0</v>
      </c>
      <c r="N6">
        <v>29.109628240317353</v>
      </c>
      <c r="O6">
        <v>48.898051401253156</v>
      </c>
      <c r="P6">
        <v>66.841444839722001</v>
      </c>
      <c r="Q6">
        <v>5.3490577611940298</v>
      </c>
      <c r="R6">
        <v>5.1890160213878325</v>
      </c>
      <c r="S6">
        <v>6.4672466500383727</v>
      </c>
      <c r="T6">
        <v>0</v>
      </c>
      <c r="U6">
        <v>282.27</v>
      </c>
      <c r="V6">
        <v>2.8987342681858017</v>
      </c>
      <c r="W6">
        <v>10.863160219363893</v>
      </c>
      <c r="X6">
        <v>36.361013457212721</v>
      </c>
      <c r="Y6">
        <v>0</v>
      </c>
      <c r="Z6">
        <v>3.1976202239999996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0.87382795555226411</v>
      </c>
      <c r="AJ6">
        <v>0</v>
      </c>
      <c r="AK6">
        <v>16.669081194168637</v>
      </c>
      <c r="AL6">
        <v>19.085621959208265</v>
      </c>
      <c r="AM6">
        <v>3.8751406810796429</v>
      </c>
      <c r="AN6">
        <v>0</v>
      </c>
      <c r="AO6">
        <v>0</v>
      </c>
      <c r="AP6">
        <v>2.3238299544009946</v>
      </c>
      <c r="AQ6">
        <v>0</v>
      </c>
      <c r="AR6">
        <v>8.3907736692028987</v>
      </c>
      <c r="AS6">
        <v>7.2565461643596443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857.98719731067956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158.42094060608341</v>
      </c>
      <c r="L7">
        <v>60.139473623458812</v>
      </c>
      <c r="M7">
        <v>0</v>
      </c>
      <c r="N7">
        <v>29.109628240317353</v>
      </c>
      <c r="O7">
        <v>48.898051401253156</v>
      </c>
      <c r="P7">
        <v>66.841444839722001</v>
      </c>
      <c r="Q7">
        <v>5.3490577611940298</v>
      </c>
      <c r="R7">
        <v>5.1890160213878325</v>
      </c>
      <c r="S7">
        <v>6.4672466500383727</v>
      </c>
      <c r="T7">
        <v>0</v>
      </c>
      <c r="U7">
        <v>282.27</v>
      </c>
      <c r="V7">
        <v>2.8987342681858017</v>
      </c>
      <c r="W7">
        <v>10.863160219363893</v>
      </c>
      <c r="X7">
        <v>36.361013457212721</v>
      </c>
      <c r="Y7">
        <v>0</v>
      </c>
      <c r="Z7">
        <v>3.1976202239999996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0.87382795555226411</v>
      </c>
      <c r="AJ7">
        <v>0</v>
      </c>
      <c r="AK7">
        <v>16.669081194168637</v>
      </c>
      <c r="AL7">
        <v>19.085621959208265</v>
      </c>
      <c r="AM7">
        <v>3.8751406810796429</v>
      </c>
      <c r="AN7">
        <v>0</v>
      </c>
      <c r="AO7">
        <v>0</v>
      </c>
      <c r="AP7">
        <v>2.3238299544009946</v>
      </c>
      <c r="AQ7">
        <v>0</v>
      </c>
      <c r="AR7">
        <v>8.3907736692028987</v>
      </c>
      <c r="AS7">
        <v>7.2565461643596443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860.20667093413851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158.42094060608341</v>
      </c>
      <c r="L8">
        <v>63.089576728353961</v>
      </c>
      <c r="M8">
        <v>0</v>
      </c>
      <c r="N8">
        <v>29.109628240317353</v>
      </c>
      <c r="O8">
        <v>48.898051401253156</v>
      </c>
      <c r="P8">
        <v>66.841444839722001</v>
      </c>
      <c r="Q8">
        <v>5.3490577611940298</v>
      </c>
      <c r="R8">
        <v>5.1890160213878325</v>
      </c>
      <c r="S8">
        <v>6.4672466500383727</v>
      </c>
      <c r="T8">
        <v>0</v>
      </c>
      <c r="U8">
        <v>282.27</v>
      </c>
      <c r="V8">
        <v>2.8987342681858017</v>
      </c>
      <c r="W8">
        <v>10.863160219363893</v>
      </c>
      <c r="X8">
        <v>36.361013457212721</v>
      </c>
      <c r="Y8">
        <v>0</v>
      </c>
      <c r="Z8">
        <v>3.1976202239999996</v>
      </c>
      <c r="AA8">
        <v>10.333517289498362</v>
      </c>
      <c r="AB8">
        <v>9.6878511458039558</v>
      </c>
      <c r="AC8">
        <v>7.1248390558707628</v>
      </c>
      <c r="AD8">
        <v>8.9592118501258486</v>
      </c>
      <c r="AE8">
        <v>12.121830835612901</v>
      </c>
      <c r="AF8">
        <v>0</v>
      </c>
      <c r="AG8">
        <v>0</v>
      </c>
      <c r="AH8">
        <v>37.499211867036955</v>
      </c>
      <c r="AI8">
        <v>0.87382795555226411</v>
      </c>
      <c r="AJ8">
        <v>0</v>
      </c>
      <c r="AK8">
        <v>16.669081194168637</v>
      </c>
      <c r="AL8">
        <v>19.085621959208265</v>
      </c>
      <c r="AM8">
        <v>3.8751406810796429</v>
      </c>
      <c r="AN8">
        <v>0</v>
      </c>
      <c r="AO8">
        <v>0</v>
      </c>
      <c r="AP8">
        <v>0.75367448371367052</v>
      </c>
      <c r="AQ8">
        <v>0</v>
      </c>
      <c r="AR8">
        <v>8.3907736692028987</v>
      </c>
      <c r="AS8">
        <v>7.2565461643596443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861.58661856834624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158.42094060608341</v>
      </c>
      <c r="L9">
        <v>63.089576728353961</v>
      </c>
      <c r="M9">
        <v>0</v>
      </c>
      <c r="N9">
        <v>29.109628240317353</v>
      </c>
      <c r="O9">
        <v>48.898051401253156</v>
      </c>
      <c r="P9">
        <v>66.841444839722001</v>
      </c>
      <c r="Q9">
        <v>5.3490577611940298</v>
      </c>
      <c r="R9">
        <v>5.1890160213878325</v>
      </c>
      <c r="S9">
        <v>6.4672466500383727</v>
      </c>
      <c r="T9">
        <v>0</v>
      </c>
      <c r="U9">
        <v>282.27</v>
      </c>
      <c r="V9">
        <v>2.8987342681858017</v>
      </c>
      <c r="W9">
        <v>10.863160219363893</v>
      </c>
      <c r="X9">
        <v>36.361013457212721</v>
      </c>
      <c r="Y9">
        <v>0</v>
      </c>
      <c r="Z9">
        <v>3.1976202239999996</v>
      </c>
      <c r="AA9">
        <v>10.333517289498362</v>
      </c>
      <c r="AB9">
        <v>9.6878511458039558</v>
      </c>
      <c r="AC9">
        <v>7.1248390558707628</v>
      </c>
      <c r="AD9">
        <v>8.9592118501258486</v>
      </c>
      <c r="AE9">
        <v>12.121830835612901</v>
      </c>
      <c r="AF9">
        <v>0</v>
      </c>
      <c r="AG9">
        <v>0</v>
      </c>
      <c r="AH9">
        <v>37.499211867036955</v>
      </c>
      <c r="AI9">
        <v>0.87382795555226411</v>
      </c>
      <c r="AJ9">
        <v>0</v>
      </c>
      <c r="AK9">
        <v>16.669081194168637</v>
      </c>
      <c r="AL9">
        <v>19.085621959208265</v>
      </c>
      <c r="AM9">
        <v>3.8751406810796429</v>
      </c>
      <c r="AN9">
        <v>0</v>
      </c>
      <c r="AO9">
        <v>0</v>
      </c>
      <c r="AP9">
        <v>0.75367448371367052</v>
      </c>
      <c r="AQ9">
        <v>0</v>
      </c>
      <c r="AR9">
        <v>8.3907736692028987</v>
      </c>
      <c r="AS9">
        <v>7.2565461643596443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861.58661856834624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158.42094060608341</v>
      </c>
      <c r="L10">
        <v>63.089576728353961</v>
      </c>
      <c r="M10">
        <v>0</v>
      </c>
      <c r="N10">
        <v>29.109628240317353</v>
      </c>
      <c r="O10">
        <v>48.898051401253156</v>
      </c>
      <c r="P10">
        <v>66.841444839722001</v>
      </c>
      <c r="Q10">
        <v>5.3490577611940298</v>
      </c>
      <c r="R10">
        <v>5.1890160213878325</v>
      </c>
      <c r="S10">
        <v>6.4672466500383727</v>
      </c>
      <c r="T10">
        <v>0</v>
      </c>
      <c r="U10">
        <v>282.27</v>
      </c>
      <c r="V10">
        <v>2.8987342681858017</v>
      </c>
      <c r="W10">
        <v>10.863160219363893</v>
      </c>
      <c r="X10">
        <v>36.361013457212721</v>
      </c>
      <c r="Y10">
        <v>0</v>
      </c>
      <c r="Z10">
        <v>3.1976202239999996</v>
      </c>
      <c r="AA10">
        <v>10.333517289498362</v>
      </c>
      <c r="AB10">
        <v>9.6878511458039558</v>
      </c>
      <c r="AC10">
        <v>7.1248390558707628</v>
      </c>
      <c r="AD10">
        <v>8.9592118501258486</v>
      </c>
      <c r="AE10">
        <v>12.121830835612901</v>
      </c>
      <c r="AF10">
        <v>0</v>
      </c>
      <c r="AG10">
        <v>0</v>
      </c>
      <c r="AH10">
        <v>37.499211867036955</v>
      </c>
      <c r="AI10">
        <v>0.87382795555226411</v>
      </c>
      <c r="AJ10">
        <v>0</v>
      </c>
      <c r="AK10">
        <v>16.669081194168637</v>
      </c>
      <c r="AL10">
        <v>19.085621959208265</v>
      </c>
      <c r="AM10">
        <v>3.8751406810796429</v>
      </c>
      <c r="AN10">
        <v>0</v>
      </c>
      <c r="AO10">
        <v>0</v>
      </c>
      <c r="AP10">
        <v>0.75367448371367052</v>
      </c>
      <c r="AQ10">
        <v>0</v>
      </c>
      <c r="AR10">
        <v>8.3907736692028987</v>
      </c>
      <c r="AS10">
        <v>7.2565461643596443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861.58661856834624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157.76078071987251</v>
      </c>
      <c r="L11">
        <v>63.089576728353961</v>
      </c>
      <c r="M11">
        <v>0</v>
      </c>
      <c r="N11">
        <v>28.438869504410864</v>
      </c>
      <c r="O11">
        <v>47.701455234003504</v>
      </c>
      <c r="P11">
        <v>64.429112680862133</v>
      </c>
      <c r="Q11">
        <v>5.2518316389548705</v>
      </c>
      <c r="R11">
        <v>5.1890160213878325</v>
      </c>
      <c r="S11">
        <v>6.328921739505688</v>
      </c>
      <c r="T11">
        <v>0</v>
      </c>
      <c r="U11">
        <v>282.27</v>
      </c>
      <c r="V11">
        <v>2.8987342681858017</v>
      </c>
      <c r="W11">
        <v>10.863160219363893</v>
      </c>
      <c r="X11">
        <v>36.361013457212721</v>
      </c>
      <c r="Y11">
        <v>0</v>
      </c>
      <c r="Z11">
        <v>3.1976202239999996</v>
      </c>
      <c r="AA11">
        <v>10.333517289498362</v>
      </c>
      <c r="AB11">
        <v>9.6878511458039558</v>
      </c>
      <c r="AC11">
        <v>7.1248390558707628</v>
      </c>
      <c r="AD11">
        <v>6.7194089408907542</v>
      </c>
      <c r="AE11">
        <v>12.121830835612901</v>
      </c>
      <c r="AF11">
        <v>0</v>
      </c>
      <c r="AG11">
        <v>0</v>
      </c>
      <c r="AH11">
        <v>37.499211867036955</v>
      </c>
      <c r="AI11">
        <v>0.87382795555226411</v>
      </c>
      <c r="AJ11">
        <v>0</v>
      </c>
      <c r="AK11">
        <v>16.669081194168637</v>
      </c>
      <c r="AL11">
        <v>19.085621959208265</v>
      </c>
      <c r="AM11">
        <v>3.8751406810796429</v>
      </c>
      <c r="AN11">
        <v>0</v>
      </c>
      <c r="AO11">
        <v>0</v>
      </c>
      <c r="AP11">
        <v>0.75367448371367052</v>
      </c>
      <c r="AQ11">
        <v>0</v>
      </c>
      <c r="AR11">
        <v>8.3907736692028987</v>
      </c>
      <c r="AS11">
        <v>7.2565461643596443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854.17141767811233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157.76078071987251</v>
      </c>
      <c r="L12">
        <v>63.089576728353961</v>
      </c>
      <c r="M12">
        <v>0</v>
      </c>
      <c r="N12">
        <v>28.438869504410864</v>
      </c>
      <c r="O12">
        <v>47.701455234003504</v>
      </c>
      <c r="P12">
        <v>64.429112680862133</v>
      </c>
      <c r="Q12">
        <v>5.2518316389548705</v>
      </c>
      <c r="R12">
        <v>5.1890160213878325</v>
      </c>
      <c r="S12">
        <v>6.328921739505688</v>
      </c>
      <c r="T12">
        <v>0</v>
      </c>
      <c r="U12">
        <v>282.27</v>
      </c>
      <c r="V12">
        <v>2.8987342681858017</v>
      </c>
      <c r="W12">
        <v>10.863160219363893</v>
      </c>
      <c r="X12">
        <v>36.361013457212721</v>
      </c>
      <c r="Y12">
        <v>0</v>
      </c>
      <c r="Z12">
        <v>3.1976202239999996</v>
      </c>
      <c r="AA12">
        <v>10.333517289498362</v>
      </c>
      <c r="AB12">
        <v>9.6878511458039558</v>
      </c>
      <c r="AC12">
        <v>7.1248390558707628</v>
      </c>
      <c r="AD12">
        <v>6.7194089408907542</v>
      </c>
      <c r="AE12">
        <v>12.121830835612901</v>
      </c>
      <c r="AF12">
        <v>0</v>
      </c>
      <c r="AG12">
        <v>0</v>
      </c>
      <c r="AH12">
        <v>37.499211867036955</v>
      </c>
      <c r="AI12">
        <v>0.87382795555226411</v>
      </c>
      <c r="AJ12">
        <v>0</v>
      </c>
      <c r="AK12">
        <v>16.669081194168637</v>
      </c>
      <c r="AL12">
        <v>19.085621959208265</v>
      </c>
      <c r="AM12">
        <v>3.8751406810796429</v>
      </c>
      <c r="AN12">
        <v>0</v>
      </c>
      <c r="AO12">
        <v>0</v>
      </c>
      <c r="AP12">
        <v>0.75367448371367052</v>
      </c>
      <c r="AQ12">
        <v>0</v>
      </c>
      <c r="AR12">
        <v>8.3907736692028987</v>
      </c>
      <c r="AS12">
        <v>7.2565461643596443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854.17141767811233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158.49217689732939</v>
      </c>
      <c r="L13">
        <v>63.089576728353961</v>
      </c>
      <c r="M13">
        <v>0</v>
      </c>
      <c r="N13">
        <v>28.438869504410864</v>
      </c>
      <c r="O13">
        <v>47.701455234003504</v>
      </c>
      <c r="P13">
        <v>64.429112680862133</v>
      </c>
      <c r="Q13">
        <v>5.3490577611940298</v>
      </c>
      <c r="R13">
        <v>5.1890160213878325</v>
      </c>
      <c r="S13">
        <v>6.4672466500383727</v>
      </c>
      <c r="T13">
        <v>0</v>
      </c>
      <c r="U13">
        <v>282.27</v>
      </c>
      <c r="V13">
        <v>2.8987342681858017</v>
      </c>
      <c r="W13">
        <v>10.863160219363893</v>
      </c>
      <c r="X13">
        <v>36.361013457212721</v>
      </c>
      <c r="Y13">
        <v>0</v>
      </c>
      <c r="Z13">
        <v>3.1976202239999996</v>
      </c>
      <c r="AA13">
        <v>10.333517289498362</v>
      </c>
      <c r="AB13">
        <v>9.6878511458039558</v>
      </c>
      <c r="AC13">
        <v>7.1248390558707628</v>
      </c>
      <c r="AD13">
        <v>6.7194089408907542</v>
      </c>
      <c r="AE13">
        <v>12.121830835612901</v>
      </c>
      <c r="AF13">
        <v>0</v>
      </c>
      <c r="AG13">
        <v>0</v>
      </c>
      <c r="AH13">
        <v>37.499211867036955</v>
      </c>
      <c r="AI13">
        <v>0.87382795555226411</v>
      </c>
      <c r="AJ13">
        <v>0</v>
      </c>
      <c r="AK13">
        <v>16.669081194168637</v>
      </c>
      <c r="AL13">
        <v>19.085621959208265</v>
      </c>
      <c r="AM13">
        <v>2.5821196941252293</v>
      </c>
      <c r="AN13">
        <v>0</v>
      </c>
      <c r="AO13">
        <v>0</v>
      </c>
      <c r="AP13">
        <v>0.75367448371367052</v>
      </c>
      <c r="AQ13">
        <v>0</v>
      </c>
      <c r="AR13">
        <v>8.3907736692028987</v>
      </c>
      <c r="AS13">
        <v>7.2565461643596443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853.84534390138674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158.49217689732939</v>
      </c>
      <c r="L14">
        <v>63.089576728353961</v>
      </c>
      <c r="M14">
        <v>0</v>
      </c>
      <c r="N14">
        <v>28.438869504410864</v>
      </c>
      <c r="O14">
        <v>47.701455234003504</v>
      </c>
      <c r="P14">
        <v>64.429112680862133</v>
      </c>
      <c r="Q14">
        <v>5.3490577611940298</v>
      </c>
      <c r="R14">
        <v>5.1890160213878325</v>
      </c>
      <c r="S14">
        <v>6.4672466500383727</v>
      </c>
      <c r="T14">
        <v>0</v>
      </c>
      <c r="U14">
        <v>282.27</v>
      </c>
      <c r="V14">
        <v>2.8987342681858017</v>
      </c>
      <c r="W14">
        <v>10.863160219363893</v>
      </c>
      <c r="X14">
        <v>36.361013457212721</v>
      </c>
      <c r="Y14">
        <v>0</v>
      </c>
      <c r="Z14">
        <v>3.1976202239999996</v>
      </c>
      <c r="AA14">
        <v>10.333517289498362</v>
      </c>
      <c r="AB14">
        <v>9.6878511458039558</v>
      </c>
      <c r="AC14">
        <v>7.1248390558707628</v>
      </c>
      <c r="AD14">
        <v>6.7194089408907542</v>
      </c>
      <c r="AE14">
        <v>12.121830835612901</v>
      </c>
      <c r="AF14">
        <v>0</v>
      </c>
      <c r="AG14">
        <v>0</v>
      </c>
      <c r="AH14">
        <v>37.499211867036955</v>
      </c>
      <c r="AI14">
        <v>0.87382795555226411</v>
      </c>
      <c r="AJ14">
        <v>0</v>
      </c>
      <c r="AK14">
        <v>16.669081194168637</v>
      </c>
      <c r="AL14">
        <v>19.085621959208265</v>
      </c>
      <c r="AM14">
        <v>2.5821196941252293</v>
      </c>
      <c r="AN14">
        <v>0</v>
      </c>
      <c r="AO14">
        <v>0</v>
      </c>
      <c r="AP14">
        <v>0.75367448371367052</v>
      </c>
      <c r="AQ14">
        <v>0</v>
      </c>
      <c r="AR14">
        <v>8.3907736692028987</v>
      </c>
      <c r="AS14">
        <v>7.2565461643596443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853.84534390138674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158.49217689732939</v>
      </c>
      <c r="L15">
        <v>63.089576728353961</v>
      </c>
      <c r="M15">
        <v>0</v>
      </c>
      <c r="N15">
        <v>28.438869504410864</v>
      </c>
      <c r="O15">
        <v>47.701455234003504</v>
      </c>
      <c r="P15">
        <v>64.429112680862133</v>
      </c>
      <c r="Q15">
        <v>5.3490577611940298</v>
      </c>
      <c r="R15">
        <v>5.1890160213878325</v>
      </c>
      <c r="S15">
        <v>6.4672466500383727</v>
      </c>
      <c r="T15">
        <v>0</v>
      </c>
      <c r="U15">
        <v>282.27</v>
      </c>
      <c r="V15">
        <v>2.8987342681858017</v>
      </c>
      <c r="W15">
        <v>10.863160219363893</v>
      </c>
      <c r="X15">
        <v>36.361013457212721</v>
      </c>
      <c r="Y15">
        <v>0</v>
      </c>
      <c r="Z15">
        <v>3.1976202239999996</v>
      </c>
      <c r="AA15">
        <v>10.333517289498362</v>
      </c>
      <c r="AB15">
        <v>9.6878511458039558</v>
      </c>
      <c r="AC15">
        <v>7.1248390558707628</v>
      </c>
      <c r="AD15">
        <v>6.7194089408907542</v>
      </c>
      <c r="AE15">
        <v>12.121830835612901</v>
      </c>
      <c r="AF15">
        <v>0</v>
      </c>
      <c r="AG15">
        <v>0</v>
      </c>
      <c r="AH15">
        <v>37.499211867036955</v>
      </c>
      <c r="AI15">
        <v>0.87382795555226411</v>
      </c>
      <c r="AJ15">
        <v>0</v>
      </c>
      <c r="AK15">
        <v>16.669081194168637</v>
      </c>
      <c r="AL15">
        <v>19.085621959208265</v>
      </c>
      <c r="AM15">
        <v>2.5821196941252293</v>
      </c>
      <c r="AN15">
        <v>0</v>
      </c>
      <c r="AO15">
        <v>0</v>
      </c>
      <c r="AP15">
        <v>0.75367448371367052</v>
      </c>
      <c r="AQ15">
        <v>0</v>
      </c>
      <c r="AR15">
        <v>8.3907736692028987</v>
      </c>
      <c r="AS15">
        <v>7.2565461643596443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853.84534390138674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158.49217689732939</v>
      </c>
      <c r="L16">
        <v>63.090014903787392</v>
      </c>
      <c r="M16">
        <v>0</v>
      </c>
      <c r="N16">
        <v>28.438869504410864</v>
      </c>
      <c r="O16">
        <v>47.701455234003504</v>
      </c>
      <c r="P16">
        <v>64.429112680862133</v>
      </c>
      <c r="Q16">
        <v>5.3490577611940298</v>
      </c>
      <c r="R16">
        <v>5.1890160213878325</v>
      </c>
      <c r="S16">
        <v>6.4672466500383727</v>
      </c>
      <c r="T16">
        <v>0</v>
      </c>
      <c r="U16">
        <v>282.27</v>
      </c>
      <c r="V16">
        <v>2.8987342681858017</v>
      </c>
      <c r="W16">
        <v>10.863160219363893</v>
      </c>
      <c r="X16">
        <v>36.361013457212721</v>
      </c>
      <c r="Y16">
        <v>0</v>
      </c>
      <c r="Z16">
        <v>3.1976202239999996</v>
      </c>
      <c r="AA16">
        <v>10.333517289498362</v>
      </c>
      <c r="AB16">
        <v>9.6878511458039558</v>
      </c>
      <c r="AC16">
        <v>7.1248390558707628</v>
      </c>
      <c r="AD16">
        <v>6.7194089408907542</v>
      </c>
      <c r="AE16">
        <v>12.121830835612901</v>
      </c>
      <c r="AF16">
        <v>0</v>
      </c>
      <c r="AG16">
        <v>0</v>
      </c>
      <c r="AH16">
        <v>37.499211867036955</v>
      </c>
      <c r="AI16">
        <v>0.87382795555226411</v>
      </c>
      <c r="AJ16">
        <v>0</v>
      </c>
      <c r="AK16">
        <v>16.669081194168637</v>
      </c>
      <c r="AL16">
        <v>19.085621959208265</v>
      </c>
      <c r="AM16">
        <v>2.5821196941252293</v>
      </c>
      <c r="AN16">
        <v>0</v>
      </c>
      <c r="AO16">
        <v>0</v>
      </c>
      <c r="AP16">
        <v>0.75367448371367052</v>
      </c>
      <c r="AQ16">
        <v>0</v>
      </c>
      <c r="AR16">
        <v>8.3907736692028987</v>
      </c>
      <c r="AS16">
        <v>7.2565461643596443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853.84578207682011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158.49217689732939</v>
      </c>
      <c r="L17">
        <v>63.090014903787392</v>
      </c>
      <c r="M17">
        <v>0</v>
      </c>
      <c r="N17">
        <v>28.438869504410864</v>
      </c>
      <c r="O17">
        <v>47.701455234003504</v>
      </c>
      <c r="P17">
        <v>64.429112680862133</v>
      </c>
      <c r="Q17">
        <v>5.3490577611940298</v>
      </c>
      <c r="R17">
        <v>5.1890160213878325</v>
      </c>
      <c r="S17">
        <v>6.4672466500383727</v>
      </c>
      <c r="T17">
        <v>0</v>
      </c>
      <c r="U17">
        <v>282.27</v>
      </c>
      <c r="V17">
        <v>2.8987342681858017</v>
      </c>
      <c r="W17">
        <v>10.863160219363893</v>
      </c>
      <c r="X17">
        <v>36.361013457212721</v>
      </c>
      <c r="Y17">
        <v>0</v>
      </c>
      <c r="Z17">
        <v>3.1976202239999996</v>
      </c>
      <c r="AA17">
        <v>10.333517289498362</v>
      </c>
      <c r="AB17">
        <v>9.6878511458039558</v>
      </c>
      <c r="AC17">
        <v>7.1248390558707628</v>
      </c>
      <c r="AD17">
        <v>6.7194089408907542</v>
      </c>
      <c r="AE17">
        <v>12.121830835612901</v>
      </c>
      <c r="AF17">
        <v>0</v>
      </c>
      <c r="AG17">
        <v>0</v>
      </c>
      <c r="AH17">
        <v>37.499211867036955</v>
      </c>
      <c r="AI17">
        <v>0.87382795555226411</v>
      </c>
      <c r="AJ17">
        <v>0</v>
      </c>
      <c r="AK17">
        <v>16.669081194168637</v>
      </c>
      <c r="AL17">
        <v>19.085621959208265</v>
      </c>
      <c r="AM17">
        <v>2.5821196941252293</v>
      </c>
      <c r="AN17">
        <v>0</v>
      </c>
      <c r="AO17">
        <v>0</v>
      </c>
      <c r="AP17">
        <v>0.75367448371367052</v>
      </c>
      <c r="AQ17">
        <v>0</v>
      </c>
      <c r="AR17">
        <v>8.3907736692028987</v>
      </c>
      <c r="AS17">
        <v>7.2565461643596443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853.84578207682011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158.49217689732939</v>
      </c>
      <c r="L18">
        <v>63.09</v>
      </c>
      <c r="M18">
        <v>0</v>
      </c>
      <c r="N18">
        <v>28.438869504410864</v>
      </c>
      <c r="O18">
        <v>47.701455234003504</v>
      </c>
      <c r="P18">
        <v>64.429112680862133</v>
      </c>
      <c r="Q18">
        <v>5.3490577611940298</v>
      </c>
      <c r="R18">
        <v>5.1890160213878325</v>
      </c>
      <c r="S18">
        <v>6.4672466500383727</v>
      </c>
      <c r="T18">
        <v>0</v>
      </c>
      <c r="U18">
        <v>282.27</v>
      </c>
      <c r="V18">
        <v>2.8987342681858017</v>
      </c>
      <c r="W18">
        <v>10.863160219363893</v>
      </c>
      <c r="X18">
        <v>36.361013457212721</v>
      </c>
      <c r="Y18">
        <v>0</v>
      </c>
      <c r="Z18">
        <v>3.1976202239999996</v>
      </c>
      <c r="AA18">
        <v>10.333517289498362</v>
      </c>
      <c r="AB18">
        <v>9.6878511458039558</v>
      </c>
      <c r="AC18">
        <v>7.1248390558707628</v>
      </c>
      <c r="AD18">
        <v>6.7194089408907542</v>
      </c>
      <c r="AE18">
        <v>12.121830835612901</v>
      </c>
      <c r="AF18">
        <v>0</v>
      </c>
      <c r="AG18">
        <v>0</v>
      </c>
      <c r="AH18">
        <v>37.499211867036955</v>
      </c>
      <c r="AI18">
        <v>0.87382795555226411</v>
      </c>
      <c r="AJ18">
        <v>0</v>
      </c>
      <c r="AK18">
        <v>16.669081194168637</v>
      </c>
      <c r="AL18">
        <v>19.085621959208265</v>
      </c>
      <c r="AM18">
        <v>2.5821196941252293</v>
      </c>
      <c r="AN18">
        <v>0</v>
      </c>
      <c r="AO18">
        <v>0</v>
      </c>
      <c r="AP18">
        <v>0.75367448371367052</v>
      </c>
      <c r="AQ18">
        <v>0</v>
      </c>
      <c r="AR18">
        <v>8.3907736692028987</v>
      </c>
      <c r="AS18">
        <v>7.2565461643596443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853.84576717303275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158.49217689732939</v>
      </c>
      <c r="L19">
        <v>33.789434422146599</v>
      </c>
      <c r="M19">
        <v>0</v>
      </c>
      <c r="N19">
        <v>28.438869504410864</v>
      </c>
      <c r="O19">
        <v>47.701455234003504</v>
      </c>
      <c r="P19">
        <v>64.429112680862133</v>
      </c>
      <c r="Q19">
        <v>5.3490577611940298</v>
      </c>
      <c r="R19">
        <v>5.1890160213878325</v>
      </c>
      <c r="S19">
        <v>6.4672466500383727</v>
      </c>
      <c r="T19">
        <v>0</v>
      </c>
      <c r="U19">
        <v>282.27</v>
      </c>
      <c r="V19">
        <v>2.8987342681858017</v>
      </c>
      <c r="W19">
        <v>10.863160219363893</v>
      </c>
      <c r="X19">
        <v>36.361013457212721</v>
      </c>
      <c r="Y19">
        <v>0</v>
      </c>
      <c r="Z19">
        <v>3.1976202239999996</v>
      </c>
      <c r="AA19">
        <v>10.333517289498362</v>
      </c>
      <c r="AB19">
        <v>9.6878511458039558</v>
      </c>
      <c r="AC19">
        <v>7.1248390558707628</v>
      </c>
      <c r="AD19">
        <v>6.7194089408907542</v>
      </c>
      <c r="AE19">
        <v>12.121830835612901</v>
      </c>
      <c r="AF19">
        <v>0</v>
      </c>
      <c r="AG19">
        <v>0</v>
      </c>
      <c r="AH19">
        <v>37.499211867036955</v>
      </c>
      <c r="AI19">
        <v>0.87382795555226411</v>
      </c>
      <c r="AJ19">
        <v>0</v>
      </c>
      <c r="AK19">
        <v>16.669081194168637</v>
      </c>
      <c r="AL19">
        <v>18.943192020395873</v>
      </c>
      <c r="AM19">
        <v>2.5821196941252293</v>
      </c>
      <c r="AN19">
        <v>0</v>
      </c>
      <c r="AO19">
        <v>0</v>
      </c>
      <c r="AP19">
        <v>0.75367448371367052</v>
      </c>
      <c r="AQ19">
        <v>0</v>
      </c>
      <c r="AR19">
        <v>8.3907736692028987</v>
      </c>
      <c r="AS19">
        <v>7.2565461643596443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824.40277165636689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139.97091638478634</v>
      </c>
      <c r="L20">
        <v>33.789505687610003</v>
      </c>
      <c r="M20">
        <v>0</v>
      </c>
      <c r="N20">
        <v>28.438869504410864</v>
      </c>
      <c r="O20">
        <v>47.701455234003504</v>
      </c>
      <c r="P20">
        <v>64.429112680862133</v>
      </c>
      <c r="Q20">
        <v>5.3490577611940298</v>
      </c>
      <c r="R20">
        <v>5.1890160213878325</v>
      </c>
      <c r="S20">
        <v>6.4672466500383727</v>
      </c>
      <c r="T20">
        <v>0</v>
      </c>
      <c r="U20">
        <v>282.27</v>
      </c>
      <c r="V20">
        <v>2.8987342681858017</v>
      </c>
      <c r="W20">
        <v>10.863160219363893</v>
      </c>
      <c r="X20">
        <v>36.361013457212721</v>
      </c>
      <c r="Y20">
        <v>0</v>
      </c>
      <c r="Z20">
        <v>3.1976202239999996</v>
      </c>
      <c r="AA20">
        <v>10.333517289498362</v>
      </c>
      <c r="AB20">
        <v>9.6878511458039558</v>
      </c>
      <c r="AC20">
        <v>7.1248390558707628</v>
      </c>
      <c r="AD20">
        <v>6.7194089408907542</v>
      </c>
      <c r="AE20">
        <v>12.121830835612901</v>
      </c>
      <c r="AF20">
        <v>0</v>
      </c>
      <c r="AG20">
        <v>0</v>
      </c>
      <c r="AH20">
        <v>37.499211867036955</v>
      </c>
      <c r="AI20">
        <v>0.87382795555226411</v>
      </c>
      <c r="AJ20">
        <v>0</v>
      </c>
      <c r="AK20">
        <v>16.669081194168637</v>
      </c>
      <c r="AL20">
        <v>18.943192020395873</v>
      </c>
      <c r="AM20">
        <v>2.5821196941252293</v>
      </c>
      <c r="AN20">
        <v>0</v>
      </c>
      <c r="AO20">
        <v>0</v>
      </c>
      <c r="AP20">
        <v>0.75367448371367052</v>
      </c>
      <c r="AQ20">
        <v>0</v>
      </c>
      <c r="AR20">
        <v>8.3907736692028987</v>
      </c>
      <c r="AS20">
        <v>7.2565461643596443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805.88158240928715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125.49094024732123</v>
      </c>
      <c r="L21">
        <v>33.789596120455073</v>
      </c>
      <c r="M21">
        <v>0</v>
      </c>
      <c r="N21">
        <v>28.438869504410864</v>
      </c>
      <c r="O21">
        <v>47.701455234003504</v>
      </c>
      <c r="P21">
        <v>64.429112680862133</v>
      </c>
      <c r="Q21">
        <v>5.3490577611940298</v>
      </c>
      <c r="R21">
        <v>5.1890160213878325</v>
      </c>
      <c r="S21">
        <v>6.4672466500383727</v>
      </c>
      <c r="T21">
        <v>0</v>
      </c>
      <c r="U21">
        <v>282.27</v>
      </c>
      <c r="V21">
        <v>2.8987342681858017</v>
      </c>
      <c r="W21">
        <v>10.863160219363893</v>
      </c>
      <c r="X21">
        <v>36.361013457212721</v>
      </c>
      <c r="Y21">
        <v>0</v>
      </c>
      <c r="Z21">
        <v>3.1976202239999996</v>
      </c>
      <c r="AA21">
        <v>10.333517289498362</v>
      </c>
      <c r="AB21">
        <v>9.6878511458039558</v>
      </c>
      <c r="AC21">
        <v>7.1248390558707628</v>
      </c>
      <c r="AD21">
        <v>6.7194089408907542</v>
      </c>
      <c r="AE21">
        <v>12.121830835612901</v>
      </c>
      <c r="AF21">
        <v>0</v>
      </c>
      <c r="AG21">
        <v>0</v>
      </c>
      <c r="AH21">
        <v>37.499211867036955</v>
      </c>
      <c r="AI21">
        <v>0.87382795555226411</v>
      </c>
      <c r="AJ21">
        <v>0</v>
      </c>
      <c r="AK21">
        <v>16.669081194168637</v>
      </c>
      <c r="AL21">
        <v>18.943192020395873</v>
      </c>
      <c r="AM21">
        <v>2.5821196941252293</v>
      </c>
      <c r="AN21">
        <v>0</v>
      </c>
      <c r="AO21">
        <v>0</v>
      </c>
      <c r="AP21">
        <v>0.75367448371367052</v>
      </c>
      <c r="AQ21">
        <v>0</v>
      </c>
      <c r="AR21">
        <v>8.3907736692028987</v>
      </c>
      <c r="AS21">
        <v>7.2565461643596443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791.40169670466719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125.49094024732123</v>
      </c>
      <c r="L22">
        <v>33.789125520764962</v>
      </c>
      <c r="M22">
        <v>0</v>
      </c>
      <c r="N22">
        <v>28.438869504410864</v>
      </c>
      <c r="O22">
        <v>47.701455234003504</v>
      </c>
      <c r="P22">
        <v>64.429112680862133</v>
      </c>
      <c r="Q22">
        <v>5.3490577611940298</v>
      </c>
      <c r="R22">
        <v>5.1890160213878325</v>
      </c>
      <c r="S22">
        <v>6.4672466500383727</v>
      </c>
      <c r="T22">
        <v>0</v>
      </c>
      <c r="U22">
        <v>282.27</v>
      </c>
      <c r="V22">
        <v>2.8987342681858017</v>
      </c>
      <c r="W22">
        <v>10.863160219363893</v>
      </c>
      <c r="X22">
        <v>36.361013457212721</v>
      </c>
      <c r="Y22">
        <v>0</v>
      </c>
      <c r="Z22">
        <v>3.1976202239999996</v>
      </c>
      <c r="AA22">
        <v>10.333517289498362</v>
      </c>
      <c r="AB22">
        <v>9.6878511458039558</v>
      </c>
      <c r="AC22">
        <v>7.1248390558707628</v>
      </c>
      <c r="AD22">
        <v>6.7194089408907542</v>
      </c>
      <c r="AE22">
        <v>12.121830835612901</v>
      </c>
      <c r="AF22">
        <v>0</v>
      </c>
      <c r="AG22">
        <v>0</v>
      </c>
      <c r="AH22">
        <v>37.499211867036955</v>
      </c>
      <c r="AI22">
        <v>0.87382795555226411</v>
      </c>
      <c r="AJ22">
        <v>0</v>
      </c>
      <c r="AK22">
        <v>16.669081194168637</v>
      </c>
      <c r="AL22">
        <v>18.943192020395873</v>
      </c>
      <c r="AM22">
        <v>2.5821196941252293</v>
      </c>
      <c r="AN22">
        <v>0</v>
      </c>
      <c r="AO22">
        <v>0</v>
      </c>
      <c r="AP22">
        <v>0.75367448371367052</v>
      </c>
      <c r="AQ22">
        <v>0</v>
      </c>
      <c r="AR22">
        <v>8.3907736692028987</v>
      </c>
      <c r="AS22">
        <v>7.2565461643596443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791.40122610497701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125.49094024732123</v>
      </c>
      <c r="L23">
        <v>33.789125520764962</v>
      </c>
      <c r="M23">
        <v>0</v>
      </c>
      <c r="N23">
        <v>28.438869504410864</v>
      </c>
      <c r="O23">
        <v>47.701455234003504</v>
      </c>
      <c r="P23">
        <v>64.429112680862133</v>
      </c>
      <c r="Q23">
        <v>5.3490577611940298</v>
      </c>
      <c r="R23">
        <v>5.1890160213878325</v>
      </c>
      <c r="S23">
        <v>6.4672466500383727</v>
      </c>
      <c r="T23">
        <v>0</v>
      </c>
      <c r="U23">
        <v>282.27</v>
      </c>
      <c r="V23">
        <v>2.8987342681858017</v>
      </c>
      <c r="W23">
        <v>10.863160219363893</v>
      </c>
      <c r="X23">
        <v>36.361013457212721</v>
      </c>
      <c r="Y23">
        <v>0</v>
      </c>
      <c r="Z23">
        <v>3.1976202239999996</v>
      </c>
      <c r="AA23">
        <v>10.333517289498362</v>
      </c>
      <c r="AB23">
        <v>9.6878511458039558</v>
      </c>
      <c r="AC23">
        <v>7.1248390558707628</v>
      </c>
      <c r="AD23">
        <v>6.7194089408907542</v>
      </c>
      <c r="AE23">
        <v>12.121830835612901</v>
      </c>
      <c r="AF23">
        <v>0</v>
      </c>
      <c r="AG23">
        <v>0</v>
      </c>
      <c r="AH23">
        <v>37.499211867036955</v>
      </c>
      <c r="AI23">
        <v>0.87382795555226411</v>
      </c>
      <c r="AJ23">
        <v>0</v>
      </c>
      <c r="AK23">
        <v>16.669081194168637</v>
      </c>
      <c r="AL23">
        <v>18.943192020395873</v>
      </c>
      <c r="AM23">
        <v>2.5821196941252293</v>
      </c>
      <c r="AN23">
        <v>0</v>
      </c>
      <c r="AO23">
        <v>0</v>
      </c>
      <c r="AP23">
        <v>0.75367448371367052</v>
      </c>
      <c r="AQ23">
        <v>0</v>
      </c>
      <c r="AR23">
        <v>8.3907736692028987</v>
      </c>
      <c r="AS23">
        <v>7.2565461643596443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791.40122610497701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158.49096711643179</v>
      </c>
      <c r="L24">
        <v>63.09</v>
      </c>
      <c r="M24">
        <v>0</v>
      </c>
      <c r="N24">
        <v>28.438869504410864</v>
      </c>
      <c r="O24">
        <v>47.701455234003504</v>
      </c>
      <c r="P24">
        <v>64.429112680862133</v>
      </c>
      <c r="Q24">
        <v>5.3510177217206589</v>
      </c>
      <c r="R24">
        <v>5.1890160213878325</v>
      </c>
      <c r="S24">
        <v>6.4686047049773761</v>
      </c>
      <c r="T24">
        <v>0</v>
      </c>
      <c r="U24">
        <v>282.27</v>
      </c>
      <c r="V24">
        <v>2.8987342681858017</v>
      </c>
      <c r="W24">
        <v>10.863160219363893</v>
      </c>
      <c r="X24">
        <v>36.361013457212721</v>
      </c>
      <c r="Y24">
        <v>0</v>
      </c>
      <c r="Z24">
        <v>3.1976202239999996</v>
      </c>
      <c r="AA24">
        <v>10.333517289498362</v>
      </c>
      <c r="AB24">
        <v>9.6878511458039558</v>
      </c>
      <c r="AC24">
        <v>7.1248390558707628</v>
      </c>
      <c r="AD24">
        <v>6.7194089408907542</v>
      </c>
      <c r="AE24">
        <v>12.121830835612901</v>
      </c>
      <c r="AF24">
        <v>0</v>
      </c>
      <c r="AG24">
        <v>0</v>
      </c>
      <c r="AH24">
        <v>37.499211867036955</v>
      </c>
      <c r="AI24">
        <v>0.87382795555226411</v>
      </c>
      <c r="AJ24">
        <v>0</v>
      </c>
      <c r="AK24">
        <v>16.669081194168637</v>
      </c>
      <c r="AL24">
        <v>18.943192020395873</v>
      </c>
      <c r="AM24">
        <v>2.5821196941252293</v>
      </c>
      <c r="AN24">
        <v>0</v>
      </c>
      <c r="AO24">
        <v>0</v>
      </c>
      <c r="AP24">
        <v>0.75367448371367052</v>
      </c>
      <c r="AQ24">
        <v>0</v>
      </c>
      <c r="AR24">
        <v>8.3907736692028987</v>
      </c>
      <c r="AS24">
        <v>7.2565461643596443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853.70544546878841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158.49096711643179</v>
      </c>
      <c r="L25">
        <v>33.789125520764962</v>
      </c>
      <c r="M25">
        <v>0</v>
      </c>
      <c r="N25">
        <v>28.438869504410864</v>
      </c>
      <c r="O25">
        <v>47.701455234003504</v>
      </c>
      <c r="P25">
        <v>64.429112680862133</v>
      </c>
      <c r="Q25">
        <v>5.3510177217206589</v>
      </c>
      <c r="R25">
        <v>5.1890160213878325</v>
      </c>
      <c r="S25">
        <v>6.4686047049773761</v>
      </c>
      <c r="T25">
        <v>0</v>
      </c>
      <c r="U25">
        <v>282.27</v>
      </c>
      <c r="V25">
        <v>2.8987342681858017</v>
      </c>
      <c r="W25">
        <v>10.863160219363893</v>
      </c>
      <c r="X25">
        <v>36.361013457212721</v>
      </c>
      <c r="Y25">
        <v>0</v>
      </c>
      <c r="Z25">
        <v>3.1976202239999996</v>
      </c>
      <c r="AA25">
        <v>10.333517289498362</v>
      </c>
      <c r="AB25">
        <v>9.6878511458039558</v>
      </c>
      <c r="AC25">
        <v>7.1248390558707628</v>
      </c>
      <c r="AD25">
        <v>6.7194089408907542</v>
      </c>
      <c r="AE25">
        <v>12.121830835612901</v>
      </c>
      <c r="AF25">
        <v>0</v>
      </c>
      <c r="AG25">
        <v>0</v>
      </c>
      <c r="AH25">
        <v>37.499211867036955</v>
      </c>
      <c r="AI25">
        <v>0.87382795555226411</v>
      </c>
      <c r="AJ25">
        <v>0</v>
      </c>
      <c r="AK25">
        <v>16.669081194168637</v>
      </c>
      <c r="AL25">
        <v>18.943192020395873</v>
      </c>
      <c r="AM25">
        <v>2.5821196941252293</v>
      </c>
      <c r="AN25">
        <v>0</v>
      </c>
      <c r="AO25">
        <v>0</v>
      </c>
      <c r="AP25">
        <v>0.75367448371367052</v>
      </c>
      <c r="AQ25">
        <v>0</v>
      </c>
      <c r="AR25">
        <v>8.3907736692028987</v>
      </c>
      <c r="AS25">
        <v>7.2565461643596443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824.40457098955335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158.49096711643179</v>
      </c>
      <c r="L26">
        <v>33.789125520764962</v>
      </c>
      <c r="M26">
        <v>0</v>
      </c>
      <c r="N26">
        <v>28.438869504410864</v>
      </c>
      <c r="O26">
        <v>47.701455234003504</v>
      </c>
      <c r="P26">
        <v>64.429112680862133</v>
      </c>
      <c r="Q26">
        <v>5.3510177217206589</v>
      </c>
      <c r="R26">
        <v>5.1890160213878325</v>
      </c>
      <c r="S26">
        <v>6.4686047049773761</v>
      </c>
      <c r="T26">
        <v>0</v>
      </c>
      <c r="U26">
        <v>282.27</v>
      </c>
      <c r="V26">
        <v>2.8987342681858017</v>
      </c>
      <c r="W26">
        <v>10.863160219363893</v>
      </c>
      <c r="X26">
        <v>36.361013457212721</v>
      </c>
      <c r="Y26">
        <v>0</v>
      </c>
      <c r="Z26">
        <v>3.1976202239999996</v>
      </c>
      <c r="AA26">
        <v>10.333517289498362</v>
      </c>
      <c r="AB26">
        <v>9.6878511458039558</v>
      </c>
      <c r="AC26">
        <v>7.1248390558707628</v>
      </c>
      <c r="AD26">
        <v>6.7194089408907542</v>
      </c>
      <c r="AE26">
        <v>12.121830835612901</v>
      </c>
      <c r="AF26">
        <v>0</v>
      </c>
      <c r="AG26">
        <v>0</v>
      </c>
      <c r="AH26">
        <v>37.499211867036955</v>
      </c>
      <c r="AI26">
        <v>0.87382795555226411</v>
      </c>
      <c r="AJ26">
        <v>0</v>
      </c>
      <c r="AK26">
        <v>16.669081194168637</v>
      </c>
      <c r="AL26">
        <v>18.943192020395873</v>
      </c>
      <c r="AM26">
        <v>2.5821196941252293</v>
      </c>
      <c r="AN26">
        <v>0</v>
      </c>
      <c r="AO26">
        <v>0</v>
      </c>
      <c r="AP26">
        <v>0.75367448371367052</v>
      </c>
      <c r="AQ26">
        <v>0</v>
      </c>
      <c r="AR26">
        <v>8.3907736692028987</v>
      </c>
      <c r="AS26">
        <v>7.2565461643596443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824.40457098955335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158.49096711643179</v>
      </c>
      <c r="L27">
        <v>33.789125520764962</v>
      </c>
      <c r="M27">
        <v>0</v>
      </c>
      <c r="N27">
        <v>28.438869504410864</v>
      </c>
      <c r="O27">
        <v>47.701455234003504</v>
      </c>
      <c r="P27">
        <v>64.429112680862133</v>
      </c>
      <c r="Q27">
        <v>5.3510177217206589</v>
      </c>
      <c r="R27">
        <v>5.1890160213878325</v>
      </c>
      <c r="S27">
        <v>6.4686047049773761</v>
      </c>
      <c r="T27">
        <v>0</v>
      </c>
      <c r="U27">
        <v>282.27</v>
      </c>
      <c r="V27">
        <v>2.8987342681858017</v>
      </c>
      <c r="W27">
        <v>10.863160219363893</v>
      </c>
      <c r="X27">
        <v>36.361013457212721</v>
      </c>
      <c r="Y27">
        <v>0</v>
      </c>
      <c r="Z27">
        <v>3.1976202239999996</v>
      </c>
      <c r="AA27">
        <v>10.333517289498362</v>
      </c>
      <c r="AB27">
        <v>9.6878511458039558</v>
      </c>
      <c r="AC27">
        <v>7.1248390558707628</v>
      </c>
      <c r="AD27">
        <v>6.7194089408907542</v>
      </c>
      <c r="AE27">
        <v>12.121830835612901</v>
      </c>
      <c r="AF27">
        <v>0</v>
      </c>
      <c r="AG27">
        <v>0</v>
      </c>
      <c r="AH27">
        <v>37.499211867036955</v>
      </c>
      <c r="AI27">
        <v>0.87382795555226411</v>
      </c>
      <c r="AJ27">
        <v>0</v>
      </c>
      <c r="AK27">
        <v>16.669081194168637</v>
      </c>
      <c r="AL27">
        <v>18.943192020395873</v>
      </c>
      <c r="AM27">
        <v>3.8751406810796429</v>
      </c>
      <c r="AN27">
        <v>0</v>
      </c>
      <c r="AO27">
        <v>0</v>
      </c>
      <c r="AP27">
        <v>0.75367448371367052</v>
      </c>
      <c r="AQ27">
        <v>0</v>
      </c>
      <c r="AR27">
        <v>8.3907736692028987</v>
      </c>
      <c r="AS27">
        <v>7.2565461643596443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825.69759197650774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144.79703848841962</v>
      </c>
      <c r="L28">
        <v>33.789125520764962</v>
      </c>
      <c r="M28">
        <v>0</v>
      </c>
      <c r="N28">
        <v>28.438869504410864</v>
      </c>
      <c r="O28">
        <v>47.701455234003504</v>
      </c>
      <c r="P28">
        <v>64.429112680862133</v>
      </c>
      <c r="Q28">
        <v>5.3510177217206589</v>
      </c>
      <c r="R28">
        <v>5.1890160213878325</v>
      </c>
      <c r="S28">
        <v>6.4686047049773761</v>
      </c>
      <c r="T28">
        <v>0</v>
      </c>
      <c r="U28">
        <v>282.27</v>
      </c>
      <c r="V28">
        <v>2.998690622261174</v>
      </c>
      <c r="W28">
        <v>10.863160219363893</v>
      </c>
      <c r="X28">
        <v>36.361013457212721</v>
      </c>
      <c r="Y28">
        <v>0</v>
      </c>
      <c r="Z28">
        <v>3.1976202239999996</v>
      </c>
      <c r="AA28">
        <v>10.333517289498362</v>
      </c>
      <c r="AB28">
        <v>9.6878511458039558</v>
      </c>
      <c r="AC28">
        <v>7.1248390558707628</v>
      </c>
      <c r="AD28">
        <v>6.7194089408907542</v>
      </c>
      <c r="AE28">
        <v>12.121830835612901</v>
      </c>
      <c r="AF28">
        <v>0</v>
      </c>
      <c r="AG28">
        <v>0</v>
      </c>
      <c r="AH28">
        <v>37.499211867036955</v>
      </c>
      <c r="AI28">
        <v>3.7449778907643276</v>
      </c>
      <c r="AJ28">
        <v>0</v>
      </c>
      <c r="AK28">
        <v>16.669081194168637</v>
      </c>
      <c r="AL28">
        <v>18.943192020395873</v>
      </c>
      <c r="AM28">
        <v>3.8751406810796429</v>
      </c>
      <c r="AN28">
        <v>0</v>
      </c>
      <c r="AO28">
        <v>0</v>
      </c>
      <c r="AP28">
        <v>0.75367448371367052</v>
      </c>
      <c r="AQ28">
        <v>0</v>
      </c>
      <c r="AR28">
        <v>8.3907736692028987</v>
      </c>
      <c r="AS28">
        <v>7.2565461643596443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814.97476963778286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144.79016254175076</v>
      </c>
      <c r="L29">
        <v>33.789125520764962</v>
      </c>
      <c r="M29">
        <v>0</v>
      </c>
      <c r="N29">
        <v>28.438869504410864</v>
      </c>
      <c r="O29">
        <v>47.701455234003504</v>
      </c>
      <c r="P29">
        <v>64.429112680862133</v>
      </c>
      <c r="Q29">
        <v>5.3510177217206589</v>
      </c>
      <c r="R29">
        <v>5.1890160213878325</v>
      </c>
      <c r="S29">
        <v>6.4686047049773761</v>
      </c>
      <c r="T29">
        <v>0</v>
      </c>
      <c r="U29">
        <v>282.27</v>
      </c>
      <c r="V29">
        <v>2.998690622261174</v>
      </c>
      <c r="W29">
        <v>10.863160219363893</v>
      </c>
      <c r="X29">
        <v>36.361013457212721</v>
      </c>
      <c r="Y29">
        <v>0</v>
      </c>
      <c r="Z29">
        <v>3.1976202239999996</v>
      </c>
      <c r="AA29">
        <v>10.333517289498362</v>
      </c>
      <c r="AB29">
        <v>9.6878511458039558</v>
      </c>
      <c r="AC29">
        <v>7.1248390558707628</v>
      </c>
      <c r="AD29">
        <v>6.7194089408907542</v>
      </c>
      <c r="AE29">
        <v>12.121830835612901</v>
      </c>
      <c r="AF29">
        <v>0</v>
      </c>
      <c r="AG29">
        <v>0</v>
      </c>
      <c r="AH29">
        <v>37.499211867036955</v>
      </c>
      <c r="AI29">
        <v>12.025123864638111</v>
      </c>
      <c r="AJ29">
        <v>0</v>
      </c>
      <c r="AK29">
        <v>16.669081194168637</v>
      </c>
      <c r="AL29">
        <v>18.943192020395873</v>
      </c>
      <c r="AM29">
        <v>3.8751406810796429</v>
      </c>
      <c r="AN29">
        <v>0</v>
      </c>
      <c r="AO29">
        <v>0</v>
      </c>
      <c r="AP29">
        <v>0.75367448371367052</v>
      </c>
      <c r="AQ29">
        <v>0</v>
      </c>
      <c r="AR29">
        <v>8.3907736692028987</v>
      </c>
      <c r="AS29">
        <v>7.2565461643596443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823.2480396649878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144.79046652639181</v>
      </c>
      <c r="L30">
        <v>33.789125520764962</v>
      </c>
      <c r="M30">
        <v>0</v>
      </c>
      <c r="N30">
        <v>28.438869504410864</v>
      </c>
      <c r="O30">
        <v>47.701455234003504</v>
      </c>
      <c r="P30">
        <v>64.429112680862133</v>
      </c>
      <c r="Q30">
        <v>5.3510177217206589</v>
      </c>
      <c r="R30">
        <v>5.1890160213878325</v>
      </c>
      <c r="S30">
        <v>6.4686047049773761</v>
      </c>
      <c r="T30">
        <v>0</v>
      </c>
      <c r="U30">
        <v>282.27</v>
      </c>
      <c r="V30">
        <v>2.998690622261174</v>
      </c>
      <c r="W30">
        <v>10.863160219363893</v>
      </c>
      <c r="X30">
        <v>36.361013457212721</v>
      </c>
      <c r="Y30">
        <v>0</v>
      </c>
      <c r="Z30">
        <v>3.1976202239999996</v>
      </c>
      <c r="AA30">
        <v>10.333517289498362</v>
      </c>
      <c r="AB30">
        <v>9.6878511458039558</v>
      </c>
      <c r="AC30">
        <v>7.1248390558707628</v>
      </c>
      <c r="AD30">
        <v>6.7194089408907542</v>
      </c>
      <c r="AE30">
        <v>12.121830835612901</v>
      </c>
      <c r="AF30">
        <v>0</v>
      </c>
      <c r="AG30">
        <v>0</v>
      </c>
      <c r="AH30">
        <v>37.499211867036955</v>
      </c>
      <c r="AI30">
        <v>12.025123864638111</v>
      </c>
      <c r="AJ30">
        <v>0</v>
      </c>
      <c r="AK30">
        <v>16.669081194168637</v>
      </c>
      <c r="AL30">
        <v>18.943192020395873</v>
      </c>
      <c r="AM30">
        <v>3.8751406810796429</v>
      </c>
      <c r="AN30">
        <v>0</v>
      </c>
      <c r="AO30">
        <v>0</v>
      </c>
      <c r="AP30">
        <v>0.75367448371367052</v>
      </c>
      <c r="AQ30">
        <v>0</v>
      </c>
      <c r="AR30">
        <v>8.3907736692028987</v>
      </c>
      <c r="AS30">
        <v>7.2565461643596443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823.24834364962885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141.89834901477514</v>
      </c>
      <c r="L31">
        <v>33.789125520764962</v>
      </c>
      <c r="M31">
        <v>0</v>
      </c>
      <c r="N31">
        <v>28.438869504410864</v>
      </c>
      <c r="O31">
        <v>47.701455234003504</v>
      </c>
      <c r="P31">
        <v>64.429112680862133</v>
      </c>
      <c r="Q31">
        <v>5.3510177217206589</v>
      </c>
      <c r="R31">
        <v>5.1890160213878325</v>
      </c>
      <c r="S31">
        <v>6.4686047049773761</v>
      </c>
      <c r="T31">
        <v>0</v>
      </c>
      <c r="U31">
        <v>282.27</v>
      </c>
      <c r="V31">
        <v>2.998690622261174</v>
      </c>
      <c r="W31">
        <v>10.863160219363893</v>
      </c>
      <c r="X31">
        <v>36.361013457212721</v>
      </c>
      <c r="Y31">
        <v>0</v>
      </c>
      <c r="Z31">
        <v>3.1976202239999996</v>
      </c>
      <c r="AA31">
        <v>10.333517289498362</v>
      </c>
      <c r="AB31">
        <v>9.6878511458039558</v>
      </c>
      <c r="AC31">
        <v>7.1248390558707628</v>
      </c>
      <c r="AD31">
        <v>6.7194089408907542</v>
      </c>
      <c r="AE31">
        <v>12.121830835612901</v>
      </c>
      <c r="AF31">
        <v>0</v>
      </c>
      <c r="AG31">
        <v>0</v>
      </c>
      <c r="AH31">
        <v>37.499211867036955</v>
      </c>
      <c r="AI31">
        <v>12.025123864638111</v>
      </c>
      <c r="AJ31">
        <v>0</v>
      </c>
      <c r="AK31">
        <v>16.669081194168637</v>
      </c>
      <c r="AL31">
        <v>18.943192020395873</v>
      </c>
      <c r="AM31">
        <v>3.8751406810796429</v>
      </c>
      <c r="AN31">
        <v>0</v>
      </c>
      <c r="AO31">
        <v>0</v>
      </c>
      <c r="AP31">
        <v>0.75367448371367052</v>
      </c>
      <c r="AQ31">
        <v>0</v>
      </c>
      <c r="AR31">
        <v>8.3907736692028987</v>
      </c>
      <c r="AS31">
        <v>7.2565461643596443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820.35622613801218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132.24689078448634</v>
      </c>
      <c r="L32">
        <v>33.789125520764962</v>
      </c>
      <c r="M32">
        <v>0</v>
      </c>
      <c r="N32">
        <v>28.438869504410864</v>
      </c>
      <c r="O32">
        <v>47.701455234003504</v>
      </c>
      <c r="P32">
        <v>64.429112680862133</v>
      </c>
      <c r="Q32">
        <v>5.3510177217206589</v>
      </c>
      <c r="R32">
        <v>5.1890160213878325</v>
      </c>
      <c r="S32">
        <v>6.4686047049773761</v>
      </c>
      <c r="T32">
        <v>0</v>
      </c>
      <c r="U32">
        <v>282.27</v>
      </c>
      <c r="V32">
        <v>2.998690622261174</v>
      </c>
      <c r="W32">
        <v>10.863160219363893</v>
      </c>
      <c r="X32">
        <v>36.361013457212721</v>
      </c>
      <c r="Y32">
        <v>0</v>
      </c>
      <c r="Z32">
        <v>3.1976202239999996</v>
      </c>
      <c r="AA32">
        <v>10.333517289498362</v>
      </c>
      <c r="AB32">
        <v>9.6878511458039558</v>
      </c>
      <c r="AC32">
        <v>7.1248390558707628</v>
      </c>
      <c r="AD32">
        <v>6.7194089408907542</v>
      </c>
      <c r="AE32">
        <v>12.121830835612901</v>
      </c>
      <c r="AF32">
        <v>0</v>
      </c>
      <c r="AG32">
        <v>0</v>
      </c>
      <c r="AH32">
        <v>37.499211867036955</v>
      </c>
      <c r="AI32">
        <v>12.025123864638111</v>
      </c>
      <c r="AJ32">
        <v>0</v>
      </c>
      <c r="AK32">
        <v>16.669081194168637</v>
      </c>
      <c r="AL32">
        <v>18.943192020395873</v>
      </c>
      <c r="AM32">
        <v>3.8751406810796429</v>
      </c>
      <c r="AN32">
        <v>0</v>
      </c>
      <c r="AO32">
        <v>0</v>
      </c>
      <c r="AP32">
        <v>0.75367448371367052</v>
      </c>
      <c r="AQ32">
        <v>0</v>
      </c>
      <c r="AR32">
        <v>8.3907736692028987</v>
      </c>
      <c r="AS32">
        <v>7.2565461643596443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810.70476790772341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132.24689078448634</v>
      </c>
      <c r="L33">
        <v>33.789125520764962</v>
      </c>
      <c r="M33">
        <v>0</v>
      </c>
      <c r="N33">
        <v>28.438869504410864</v>
      </c>
      <c r="O33">
        <v>47.701455234003504</v>
      </c>
      <c r="P33">
        <v>64.429112680862133</v>
      </c>
      <c r="Q33">
        <v>5.3510177217206589</v>
      </c>
      <c r="R33">
        <v>5.1890160213878325</v>
      </c>
      <c r="S33">
        <v>6.4686047049773761</v>
      </c>
      <c r="T33">
        <v>0</v>
      </c>
      <c r="U33">
        <v>282.27</v>
      </c>
      <c r="V33">
        <v>2.998690622261174</v>
      </c>
      <c r="W33">
        <v>10.863160219363893</v>
      </c>
      <c r="X33">
        <v>36.361013457212721</v>
      </c>
      <c r="Y33">
        <v>0</v>
      </c>
      <c r="Z33">
        <v>3.1976202239999996</v>
      </c>
      <c r="AA33">
        <v>10.333517289498362</v>
      </c>
      <c r="AB33">
        <v>9.6878511458039558</v>
      </c>
      <c r="AC33">
        <v>7.1248390558707628</v>
      </c>
      <c r="AD33">
        <v>6.7194089408907542</v>
      </c>
      <c r="AE33">
        <v>12.121830835612901</v>
      </c>
      <c r="AF33">
        <v>0</v>
      </c>
      <c r="AG33">
        <v>0</v>
      </c>
      <c r="AH33">
        <v>37.499211867036955</v>
      </c>
      <c r="AI33">
        <v>12.025123864638111</v>
      </c>
      <c r="AJ33">
        <v>0</v>
      </c>
      <c r="AK33">
        <v>16.669081194168637</v>
      </c>
      <c r="AL33">
        <v>18.943192020395873</v>
      </c>
      <c r="AM33">
        <v>3.8751406810796429</v>
      </c>
      <c r="AN33">
        <v>0</v>
      </c>
      <c r="AO33">
        <v>0</v>
      </c>
      <c r="AP33">
        <v>0.75367448371367052</v>
      </c>
      <c r="AQ33">
        <v>0</v>
      </c>
      <c r="AR33">
        <v>8.3907736692028987</v>
      </c>
      <c r="AS33">
        <v>7.2565461643596443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810.70476790772341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87.381347800355513</v>
      </c>
      <c r="L34">
        <v>34.999839726974258</v>
      </c>
      <c r="M34">
        <v>0</v>
      </c>
      <c r="N34">
        <v>28.438869504410864</v>
      </c>
      <c r="O34">
        <v>47.701455234003504</v>
      </c>
      <c r="P34">
        <v>64.429112680862133</v>
      </c>
      <c r="Q34">
        <v>5.3503073482758614</v>
      </c>
      <c r="R34">
        <v>5.1942930089766604</v>
      </c>
      <c r="S34">
        <v>6.4696595547619049</v>
      </c>
      <c r="T34">
        <v>0</v>
      </c>
      <c r="U34">
        <v>282.27</v>
      </c>
      <c r="V34">
        <v>2.998690622261174</v>
      </c>
      <c r="W34">
        <v>10.863160219363893</v>
      </c>
      <c r="X34">
        <v>36.361013457212721</v>
      </c>
      <c r="Y34">
        <v>0</v>
      </c>
      <c r="Z34">
        <v>3.1976202239999996</v>
      </c>
      <c r="AA34">
        <v>10.333517289498362</v>
      </c>
      <c r="AB34">
        <v>9.6878511458039558</v>
      </c>
      <c r="AC34">
        <v>7.1248390558707628</v>
      </c>
      <c r="AD34">
        <v>6.7194089408907542</v>
      </c>
      <c r="AE34">
        <v>12.121830835612901</v>
      </c>
      <c r="AF34">
        <v>0</v>
      </c>
      <c r="AG34">
        <v>0</v>
      </c>
      <c r="AH34">
        <v>37.499211867036955</v>
      </c>
      <c r="AI34">
        <v>12.025123864638111</v>
      </c>
      <c r="AJ34">
        <v>0</v>
      </c>
      <c r="AK34">
        <v>16.669081194168637</v>
      </c>
      <c r="AL34">
        <v>18.943192020395873</v>
      </c>
      <c r="AM34">
        <v>2.5821196941252293</v>
      </c>
      <c r="AN34">
        <v>0</v>
      </c>
      <c r="AO34">
        <v>0</v>
      </c>
      <c r="AP34">
        <v>0.75367448371367052</v>
      </c>
      <c r="AQ34">
        <v>0</v>
      </c>
      <c r="AR34">
        <v>8.3907736692028987</v>
      </c>
      <c r="AS34">
        <v>7.2565461643596443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765.76253960677604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87.381347800355513</v>
      </c>
      <c r="L35">
        <v>34.999839726974258</v>
      </c>
      <c r="M35">
        <v>0</v>
      </c>
      <c r="N35">
        <v>28.438869504410864</v>
      </c>
      <c r="O35">
        <v>47.701455234003504</v>
      </c>
      <c r="P35">
        <v>64.429112680862133</v>
      </c>
      <c r="Q35">
        <v>5.3503073482758614</v>
      </c>
      <c r="R35">
        <v>5.1942930089766604</v>
      </c>
      <c r="S35">
        <v>6.4696595547619049</v>
      </c>
      <c r="T35">
        <v>0</v>
      </c>
      <c r="U35">
        <v>282.27</v>
      </c>
      <c r="V35">
        <v>2.91</v>
      </c>
      <c r="W35">
        <v>10.863565254282655</v>
      </c>
      <c r="X35">
        <v>36.362029038910507</v>
      </c>
      <c r="Y35">
        <v>0</v>
      </c>
      <c r="Z35">
        <v>3.1976202239999996</v>
      </c>
      <c r="AA35">
        <v>10.333517289498362</v>
      </c>
      <c r="AB35">
        <v>9.6878511458039558</v>
      </c>
      <c r="AC35">
        <v>7.1248390558707628</v>
      </c>
      <c r="AD35">
        <v>6.7194089408907542</v>
      </c>
      <c r="AE35">
        <v>12.121830835612901</v>
      </c>
      <c r="AF35">
        <v>0</v>
      </c>
      <c r="AG35">
        <v>0</v>
      </c>
      <c r="AH35">
        <v>37.499211867036955</v>
      </c>
      <c r="AI35">
        <v>3.7449778907643276</v>
      </c>
      <c r="AJ35">
        <v>0</v>
      </c>
      <c r="AK35">
        <v>16.669081194168637</v>
      </c>
      <c r="AL35">
        <v>18.943192020395873</v>
      </c>
      <c r="AM35">
        <v>1.2747172281580859</v>
      </c>
      <c r="AN35">
        <v>0</v>
      </c>
      <c r="AO35">
        <v>0</v>
      </c>
      <c r="AP35">
        <v>0.59665911441524455</v>
      </c>
      <c r="AQ35">
        <v>0</v>
      </c>
      <c r="AR35">
        <v>8.3907736692028987</v>
      </c>
      <c r="AS35">
        <v>7.2565461643596443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755.93070579199207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87.381347800355513</v>
      </c>
      <c r="L36">
        <v>34.999839726974258</v>
      </c>
      <c r="M36">
        <v>0</v>
      </c>
      <c r="N36">
        <v>28.438869504410864</v>
      </c>
      <c r="O36">
        <v>47.701455234003504</v>
      </c>
      <c r="P36">
        <v>64.429112680862133</v>
      </c>
      <c r="Q36">
        <v>2.8992645311203322</v>
      </c>
      <c r="R36">
        <v>2.9006093619972262</v>
      </c>
      <c r="S36">
        <v>3.9933217361963194</v>
      </c>
      <c r="T36">
        <v>0</v>
      </c>
      <c r="U36">
        <v>282.27</v>
      </c>
      <c r="V36">
        <v>2.91</v>
      </c>
      <c r="W36">
        <v>10.863565254282655</v>
      </c>
      <c r="X36">
        <v>36.362029038910507</v>
      </c>
      <c r="Y36">
        <v>0</v>
      </c>
      <c r="Z36">
        <v>3.1976202239999996</v>
      </c>
      <c r="AA36">
        <v>10.333517289498362</v>
      </c>
      <c r="AB36">
        <v>9.6878511458039558</v>
      </c>
      <c r="AC36">
        <v>7.1248390558707628</v>
      </c>
      <c r="AD36">
        <v>6.7194089408907542</v>
      </c>
      <c r="AE36">
        <v>12.121830835612901</v>
      </c>
      <c r="AF36">
        <v>0</v>
      </c>
      <c r="AG36">
        <v>0</v>
      </c>
      <c r="AH36">
        <v>37.499211867036955</v>
      </c>
      <c r="AI36">
        <v>0.87382795555226411</v>
      </c>
      <c r="AJ36">
        <v>0</v>
      </c>
      <c r="AK36">
        <v>16.669081194168637</v>
      </c>
      <c r="AL36">
        <v>18.943192020395873</v>
      </c>
      <c r="AM36">
        <v>1.2747172281580859</v>
      </c>
      <c r="AN36">
        <v>0</v>
      </c>
      <c r="AO36">
        <v>0</v>
      </c>
      <c r="AP36">
        <v>0.59665911441524455</v>
      </c>
      <c r="AQ36">
        <v>0</v>
      </c>
      <c r="AR36">
        <v>8.3907736692028987</v>
      </c>
      <c r="AS36">
        <v>7.2565461643596443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745.83849157407951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87.381347800355513</v>
      </c>
      <c r="L37">
        <v>34.999839726974258</v>
      </c>
      <c r="M37">
        <v>0</v>
      </c>
      <c r="N37">
        <v>28.438869504410864</v>
      </c>
      <c r="O37">
        <v>47.701455234003504</v>
      </c>
      <c r="P37">
        <v>64.429112680862133</v>
      </c>
      <c r="Q37">
        <v>2.8992645311203322</v>
      </c>
      <c r="R37">
        <v>2.9006093619972262</v>
      </c>
      <c r="S37">
        <v>3.9933217361963194</v>
      </c>
      <c r="T37">
        <v>0</v>
      </c>
      <c r="U37">
        <v>282.27</v>
      </c>
      <c r="V37">
        <v>2.91</v>
      </c>
      <c r="W37">
        <v>10.863565254282655</v>
      </c>
      <c r="X37">
        <v>36.362029038910507</v>
      </c>
      <c r="Y37">
        <v>0</v>
      </c>
      <c r="Z37">
        <v>3.1976202239999996</v>
      </c>
      <c r="AA37">
        <v>10.333517289498362</v>
      </c>
      <c r="AB37">
        <v>9.6878511458039558</v>
      </c>
      <c r="AC37">
        <v>7.1248390558707628</v>
      </c>
      <c r="AD37">
        <v>6.7194089408907542</v>
      </c>
      <c r="AE37">
        <v>12.121830835612901</v>
      </c>
      <c r="AF37">
        <v>0</v>
      </c>
      <c r="AG37">
        <v>0</v>
      </c>
      <c r="AH37">
        <v>37.499211867036955</v>
      </c>
      <c r="AI37">
        <v>0.87382795555226411</v>
      </c>
      <c r="AJ37">
        <v>0</v>
      </c>
      <c r="AK37">
        <v>16.669081194168637</v>
      </c>
      <c r="AL37">
        <v>18.515901950000003</v>
      </c>
      <c r="AM37">
        <v>1.2747172281580859</v>
      </c>
      <c r="AN37">
        <v>0</v>
      </c>
      <c r="AO37">
        <v>0</v>
      </c>
      <c r="AP37">
        <v>0.59665911441524455</v>
      </c>
      <c r="AQ37">
        <v>0</v>
      </c>
      <c r="AR37">
        <v>8.3907736692028987</v>
      </c>
      <c r="AS37">
        <v>7.2565461643596443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745.41120150368374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87.381347800355513</v>
      </c>
      <c r="L38">
        <v>34.999839726974258</v>
      </c>
      <c r="M38">
        <v>0</v>
      </c>
      <c r="N38">
        <v>27.310461955256454</v>
      </c>
      <c r="O38">
        <v>45.819324456368847</v>
      </c>
      <c r="P38">
        <v>61.933339996520537</v>
      </c>
      <c r="Q38">
        <v>2.8992645311203322</v>
      </c>
      <c r="R38">
        <v>2.9006093619972262</v>
      </c>
      <c r="S38">
        <v>3.9933217361963194</v>
      </c>
      <c r="T38">
        <v>0</v>
      </c>
      <c r="U38">
        <v>282.27</v>
      </c>
      <c r="V38">
        <v>2.91</v>
      </c>
      <c r="W38">
        <v>10.863565254282655</v>
      </c>
      <c r="X38">
        <v>36.362029038910507</v>
      </c>
      <c r="Y38">
        <v>0</v>
      </c>
      <c r="Z38">
        <v>3.1976202239999996</v>
      </c>
      <c r="AA38">
        <v>10.333517289498362</v>
      </c>
      <c r="AB38">
        <v>9.6878511458039558</v>
      </c>
      <c r="AC38">
        <v>7.1248390558707628</v>
      </c>
      <c r="AD38">
        <v>6.7194089408907542</v>
      </c>
      <c r="AE38">
        <v>12.121830835612901</v>
      </c>
      <c r="AF38">
        <v>0</v>
      </c>
      <c r="AG38">
        <v>0</v>
      </c>
      <c r="AH38">
        <v>37.499211867036955</v>
      </c>
      <c r="AI38">
        <v>0.87382795555226411</v>
      </c>
      <c r="AJ38">
        <v>0</v>
      </c>
      <c r="AK38">
        <v>16.669081194168637</v>
      </c>
      <c r="AL38">
        <v>18.515901950000003</v>
      </c>
      <c r="AM38">
        <v>1.2747172281580859</v>
      </c>
      <c r="AN38">
        <v>0</v>
      </c>
      <c r="AO38">
        <v>0</v>
      </c>
      <c r="AP38">
        <v>0.59665911441524455</v>
      </c>
      <c r="AQ38">
        <v>0</v>
      </c>
      <c r="AR38">
        <v>9.473454199999999</v>
      </c>
      <c r="AS38">
        <v>7.2565461643596443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740.98757102335014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87.381347800355513</v>
      </c>
      <c r="L39">
        <v>34.999839726974258</v>
      </c>
      <c r="M39">
        <v>0</v>
      </c>
      <c r="N39">
        <v>27.402187927127709</v>
      </c>
      <c r="O39">
        <v>45.971897446165833</v>
      </c>
      <c r="P39">
        <v>62.109614535887758</v>
      </c>
      <c r="Q39">
        <v>2.8992645311203322</v>
      </c>
      <c r="R39">
        <v>2.9006093619972262</v>
      </c>
      <c r="S39">
        <v>3.9933217361963194</v>
      </c>
      <c r="T39">
        <v>0</v>
      </c>
      <c r="U39">
        <v>282.27</v>
      </c>
      <c r="V39">
        <v>2.9083006126696831</v>
      </c>
      <c r="W39">
        <v>10.863160219363893</v>
      </c>
      <c r="X39">
        <v>36.361013457212721</v>
      </c>
      <c r="Y39">
        <v>0</v>
      </c>
      <c r="Z39">
        <v>3.1976202239999996</v>
      </c>
      <c r="AA39">
        <v>10.333517289498362</v>
      </c>
      <c r="AB39">
        <v>9.6878511458039558</v>
      </c>
      <c r="AC39">
        <v>7.1248390558707628</v>
      </c>
      <c r="AD39">
        <v>6.7194089408907542</v>
      </c>
      <c r="AE39">
        <v>12.121830835612901</v>
      </c>
      <c r="AF39">
        <v>0</v>
      </c>
      <c r="AG39">
        <v>0</v>
      </c>
      <c r="AH39">
        <v>37.499211867036955</v>
      </c>
      <c r="AI39">
        <v>0.87382795555226411</v>
      </c>
      <c r="AJ39">
        <v>0</v>
      </c>
      <c r="AK39">
        <v>16.669081194168637</v>
      </c>
      <c r="AL39">
        <v>18.515901950000003</v>
      </c>
      <c r="AM39">
        <v>1.2747172281580859</v>
      </c>
      <c r="AN39">
        <v>0</v>
      </c>
      <c r="AO39">
        <v>0</v>
      </c>
      <c r="AP39">
        <v>0.59665911441524455</v>
      </c>
      <c r="AQ39">
        <v>0</v>
      </c>
      <c r="AR39">
        <v>9.473454199999999</v>
      </c>
      <c r="AS39">
        <v>7.2565461643596443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741.40502452043881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87.381347800355513</v>
      </c>
      <c r="L40">
        <v>34.999839726974258</v>
      </c>
      <c r="M40">
        <v>0</v>
      </c>
      <c r="N40">
        <v>27.616775762410075</v>
      </c>
      <c r="O40">
        <v>46.31068555829539</v>
      </c>
      <c r="P40">
        <v>62.60138674825977</v>
      </c>
      <c r="Q40">
        <v>2.8992645311203322</v>
      </c>
      <c r="R40">
        <v>2.9006093619972262</v>
      </c>
      <c r="S40">
        <v>3.9933217361963194</v>
      </c>
      <c r="T40">
        <v>0</v>
      </c>
      <c r="U40">
        <v>282.27</v>
      </c>
      <c r="V40">
        <v>2.9083006126696831</v>
      </c>
      <c r="W40">
        <v>10.863160219363893</v>
      </c>
      <c r="X40">
        <v>36.361013457212721</v>
      </c>
      <c r="Y40">
        <v>0</v>
      </c>
      <c r="Z40">
        <v>3.1976202239999996</v>
      </c>
      <c r="AA40">
        <v>10.333517289498362</v>
      </c>
      <c r="AB40">
        <v>9.6878511458039558</v>
      </c>
      <c r="AC40">
        <v>7.1248390558707628</v>
      </c>
      <c r="AD40">
        <v>6.7194089408907542</v>
      </c>
      <c r="AE40">
        <v>12.121830835612901</v>
      </c>
      <c r="AF40">
        <v>0</v>
      </c>
      <c r="AG40">
        <v>0</v>
      </c>
      <c r="AH40">
        <v>37.499211867036955</v>
      </c>
      <c r="AI40">
        <v>0.87382795555226411</v>
      </c>
      <c r="AJ40">
        <v>0</v>
      </c>
      <c r="AK40">
        <v>16.669081194168637</v>
      </c>
      <c r="AL40">
        <v>18.515901950000003</v>
      </c>
      <c r="AM40">
        <v>1.2747172281580859</v>
      </c>
      <c r="AN40">
        <v>0</v>
      </c>
      <c r="AO40">
        <v>0</v>
      </c>
      <c r="AP40">
        <v>0.59665911441524455</v>
      </c>
      <c r="AQ40">
        <v>0</v>
      </c>
      <c r="AR40">
        <v>9.473454199999999</v>
      </c>
      <c r="AS40">
        <v>7.2565461643596443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742.45017268022275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87.381347800355513</v>
      </c>
      <c r="L41">
        <v>34.999839726974258</v>
      </c>
      <c r="M41">
        <v>0</v>
      </c>
      <c r="N41">
        <v>26.498367816630733</v>
      </c>
      <c r="O41">
        <v>44.434576489883611</v>
      </c>
      <c r="P41">
        <v>60.013111705464709</v>
      </c>
      <c r="Q41">
        <v>2.8992645311203322</v>
      </c>
      <c r="R41">
        <v>2.9006093619972262</v>
      </c>
      <c r="S41">
        <v>3.9933217361963194</v>
      </c>
      <c r="T41">
        <v>0</v>
      </c>
      <c r="U41">
        <v>282.27</v>
      </c>
      <c r="V41">
        <v>2.9093527011173181</v>
      </c>
      <c r="W41">
        <v>10.863160219363893</v>
      </c>
      <c r="X41">
        <v>36.361013457212721</v>
      </c>
      <c r="Y41">
        <v>0</v>
      </c>
      <c r="Z41">
        <v>3.1976202239999996</v>
      </c>
      <c r="AA41">
        <v>10.333517289498362</v>
      </c>
      <c r="AB41">
        <v>9.6878511458039558</v>
      </c>
      <c r="AC41">
        <v>7.1248390558707628</v>
      </c>
      <c r="AD41">
        <v>6.7194089408907542</v>
      </c>
      <c r="AE41">
        <v>12.121830835612901</v>
      </c>
      <c r="AF41">
        <v>0</v>
      </c>
      <c r="AG41">
        <v>0</v>
      </c>
      <c r="AH41">
        <v>37.499211867036955</v>
      </c>
      <c r="AI41">
        <v>0.87382795555226411</v>
      </c>
      <c r="AJ41">
        <v>0</v>
      </c>
      <c r="AK41">
        <v>16.669081194168637</v>
      </c>
      <c r="AL41">
        <v>18.515901950000003</v>
      </c>
      <c r="AM41">
        <v>1.2747172281580859</v>
      </c>
      <c r="AN41">
        <v>0</v>
      </c>
      <c r="AO41">
        <v>0</v>
      </c>
      <c r="AP41">
        <v>0.59665911441524455</v>
      </c>
      <c r="AQ41">
        <v>0</v>
      </c>
      <c r="AR41">
        <v>8.3907736692028987</v>
      </c>
      <c r="AS41">
        <v>7.2565461643596443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735.78575218088702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85.469518250006999</v>
      </c>
      <c r="L42">
        <v>34.999839726974258</v>
      </c>
      <c r="M42">
        <v>0</v>
      </c>
      <c r="N42">
        <v>26.401609634926608</v>
      </c>
      <c r="O42">
        <v>44.289960608121461</v>
      </c>
      <c r="P42">
        <v>59.836883263503246</v>
      </c>
      <c r="Q42">
        <v>2.8992645311203322</v>
      </c>
      <c r="R42">
        <v>2.9006093619972262</v>
      </c>
      <c r="S42">
        <v>3.9933217361963194</v>
      </c>
      <c r="T42">
        <v>0</v>
      </c>
      <c r="U42">
        <v>282.27</v>
      </c>
      <c r="V42">
        <v>2.9093527011173181</v>
      </c>
      <c r="W42">
        <v>10.863160219363893</v>
      </c>
      <c r="X42">
        <v>36.361013457212721</v>
      </c>
      <c r="Y42">
        <v>0</v>
      </c>
      <c r="Z42">
        <v>3.1976202239999996</v>
      </c>
      <c r="AA42">
        <v>10.333517289498362</v>
      </c>
      <c r="AB42">
        <v>9.6878511458039558</v>
      </c>
      <c r="AC42">
        <v>7.1248390558707628</v>
      </c>
      <c r="AD42">
        <v>6.7194089408907542</v>
      </c>
      <c r="AE42">
        <v>12.121830835612901</v>
      </c>
      <c r="AF42">
        <v>0</v>
      </c>
      <c r="AG42">
        <v>0</v>
      </c>
      <c r="AH42">
        <v>37.499211867036955</v>
      </c>
      <c r="AI42">
        <v>0.87382795555226411</v>
      </c>
      <c r="AJ42">
        <v>0</v>
      </c>
      <c r="AK42">
        <v>16.669081194168637</v>
      </c>
      <c r="AL42">
        <v>18.515901950000003</v>
      </c>
      <c r="AM42">
        <v>1.2747172281580859</v>
      </c>
      <c r="AN42">
        <v>0</v>
      </c>
      <c r="AO42">
        <v>0</v>
      </c>
      <c r="AP42">
        <v>0.59665911441524455</v>
      </c>
      <c r="AQ42">
        <v>0</v>
      </c>
      <c r="AR42">
        <v>8.3907736692028987</v>
      </c>
      <c r="AS42">
        <v>7.2565461643596443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733.45632012511089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87.381347800355513</v>
      </c>
      <c r="L43">
        <v>34.999839726974258</v>
      </c>
      <c r="M43">
        <v>0</v>
      </c>
      <c r="N43">
        <v>28.438869504410864</v>
      </c>
      <c r="O43">
        <v>47.701455234003504</v>
      </c>
      <c r="P43">
        <v>64.429112680862133</v>
      </c>
      <c r="Q43">
        <v>2.8992645311203322</v>
      </c>
      <c r="R43">
        <v>2.9006093619972262</v>
      </c>
      <c r="S43">
        <v>3.9933217361963194</v>
      </c>
      <c r="T43">
        <v>0</v>
      </c>
      <c r="U43">
        <v>282.27</v>
      </c>
      <c r="V43">
        <v>2.7293927402234641</v>
      </c>
      <c r="W43">
        <v>10.863160219363893</v>
      </c>
      <c r="X43">
        <v>36.361013457212721</v>
      </c>
      <c r="Y43">
        <v>0</v>
      </c>
      <c r="Z43">
        <v>3.1976202239999996</v>
      </c>
      <c r="AA43">
        <v>10.333517289498362</v>
      </c>
      <c r="AB43">
        <v>9.6878511458039558</v>
      </c>
      <c r="AC43">
        <v>7.1248390558707628</v>
      </c>
      <c r="AD43">
        <v>6.7194089408907542</v>
      </c>
      <c r="AE43">
        <v>12.121830835612901</v>
      </c>
      <c r="AF43">
        <v>0</v>
      </c>
      <c r="AG43">
        <v>0</v>
      </c>
      <c r="AH43">
        <v>37.499211867036955</v>
      </c>
      <c r="AI43">
        <v>0.87382795555226411</v>
      </c>
      <c r="AJ43">
        <v>0</v>
      </c>
      <c r="AK43">
        <v>16.669081194168637</v>
      </c>
      <c r="AL43">
        <v>18.515901950000003</v>
      </c>
      <c r="AM43">
        <v>0</v>
      </c>
      <c r="AN43">
        <v>0</v>
      </c>
      <c r="AO43">
        <v>0</v>
      </c>
      <c r="AP43">
        <v>0.59665911441524455</v>
      </c>
      <c r="AQ43">
        <v>0</v>
      </c>
      <c r="AR43">
        <v>9.473454199999999</v>
      </c>
      <c r="AS43">
        <v>7.2565461643596443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745.03713692992972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87.381347800355513</v>
      </c>
      <c r="L44">
        <v>34.999839726974258</v>
      </c>
      <c r="M44">
        <v>0</v>
      </c>
      <c r="N44">
        <v>28.438869504410864</v>
      </c>
      <c r="O44">
        <v>47.701455234003504</v>
      </c>
      <c r="P44">
        <v>64.429112680862133</v>
      </c>
      <c r="Q44">
        <v>2.8979399317871759</v>
      </c>
      <c r="R44">
        <v>2.9006093619972262</v>
      </c>
      <c r="S44">
        <v>3.860763062844542</v>
      </c>
      <c r="T44">
        <v>0</v>
      </c>
      <c r="U44">
        <v>282.27</v>
      </c>
      <c r="V44">
        <v>2.7293927402234641</v>
      </c>
      <c r="W44">
        <v>10.863160219363893</v>
      </c>
      <c r="X44">
        <v>36.361013457212721</v>
      </c>
      <c r="Y44">
        <v>0</v>
      </c>
      <c r="Z44">
        <v>3.1976202239999996</v>
      </c>
      <c r="AA44">
        <v>10.333517289498362</v>
      </c>
      <c r="AB44">
        <v>9.6878511458039558</v>
      </c>
      <c r="AC44">
        <v>7.1248390558707628</v>
      </c>
      <c r="AD44">
        <v>6.7194089408907542</v>
      </c>
      <c r="AE44">
        <v>12.121830835612901</v>
      </c>
      <c r="AF44">
        <v>0</v>
      </c>
      <c r="AG44">
        <v>0</v>
      </c>
      <c r="AH44">
        <v>37.499211867036955</v>
      </c>
      <c r="AI44">
        <v>0.87382795555226411</v>
      </c>
      <c r="AJ44">
        <v>0</v>
      </c>
      <c r="AK44">
        <v>16.669081194168637</v>
      </c>
      <c r="AL44">
        <v>18.515901950000003</v>
      </c>
      <c r="AM44">
        <v>0</v>
      </c>
      <c r="AN44">
        <v>0</v>
      </c>
      <c r="AO44">
        <v>0</v>
      </c>
      <c r="AP44">
        <v>0.59665911441524455</v>
      </c>
      <c r="AQ44">
        <v>0</v>
      </c>
      <c r="AR44">
        <v>9.473454199999999</v>
      </c>
      <c r="AS44">
        <v>7.2565461643596443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744.90325365724482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87.381347800355513</v>
      </c>
      <c r="L45">
        <v>34.999839726974258</v>
      </c>
      <c r="M45">
        <v>0</v>
      </c>
      <c r="N45">
        <v>28.438869504410864</v>
      </c>
      <c r="O45">
        <v>47.701455234003504</v>
      </c>
      <c r="P45">
        <v>64.429112680862133</v>
      </c>
      <c r="Q45">
        <v>2.8979399317871759</v>
      </c>
      <c r="R45">
        <v>2.9006093619972262</v>
      </c>
      <c r="S45">
        <v>3.860763062844542</v>
      </c>
      <c r="T45">
        <v>0</v>
      </c>
      <c r="U45">
        <v>282.27</v>
      </c>
      <c r="V45">
        <v>2.7293927402234641</v>
      </c>
      <c r="W45">
        <v>6.7609409094671493</v>
      </c>
      <c r="X45">
        <v>24.13099104040635</v>
      </c>
      <c r="Y45">
        <v>0</v>
      </c>
      <c r="Z45">
        <v>3.1976202239999996</v>
      </c>
      <c r="AA45">
        <v>10.333517289498362</v>
      </c>
      <c r="AB45">
        <v>9.6878511458039558</v>
      </c>
      <c r="AC45">
        <v>7.1248390558707628</v>
      </c>
      <c r="AD45">
        <v>6.7194089408907542</v>
      </c>
      <c r="AE45">
        <v>12.121830835612901</v>
      </c>
      <c r="AF45">
        <v>0</v>
      </c>
      <c r="AG45">
        <v>0</v>
      </c>
      <c r="AH45">
        <v>37.499211867036955</v>
      </c>
      <c r="AI45">
        <v>0.87382795555226411</v>
      </c>
      <c r="AJ45">
        <v>0</v>
      </c>
      <c r="AK45">
        <v>16.669081194168637</v>
      </c>
      <c r="AL45">
        <v>18.515901950000003</v>
      </c>
      <c r="AM45">
        <v>0</v>
      </c>
      <c r="AN45">
        <v>0</v>
      </c>
      <c r="AO45">
        <v>0</v>
      </c>
      <c r="AP45">
        <v>2.4808453236994206</v>
      </c>
      <c r="AQ45">
        <v>0</v>
      </c>
      <c r="AR45">
        <v>9.473454199999999</v>
      </c>
      <c r="AS45">
        <v>7.2565461643596443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730.45519813982594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87.381347800355513</v>
      </c>
      <c r="L46">
        <v>34.999839726974258</v>
      </c>
      <c r="M46">
        <v>0</v>
      </c>
      <c r="N46">
        <v>28.226854335943688</v>
      </c>
      <c r="O46">
        <v>47.321028920541494</v>
      </c>
      <c r="P46">
        <v>63.937386949898894</v>
      </c>
      <c r="Q46">
        <v>2.8979399317871759</v>
      </c>
      <c r="R46">
        <v>2.9006093619972262</v>
      </c>
      <c r="S46">
        <v>3.860763062844542</v>
      </c>
      <c r="T46">
        <v>0</v>
      </c>
      <c r="U46">
        <v>282.27</v>
      </c>
      <c r="V46">
        <v>2.7293927402234641</v>
      </c>
      <c r="W46">
        <v>6.7609409094671493</v>
      </c>
      <c r="X46">
        <v>19.30982803227597</v>
      </c>
      <c r="Y46">
        <v>0</v>
      </c>
      <c r="Z46">
        <v>3.1976202239999996</v>
      </c>
      <c r="AA46">
        <v>10.333517289498362</v>
      </c>
      <c r="AB46">
        <v>9.6878511458039558</v>
      </c>
      <c r="AC46">
        <v>7.1248390558707628</v>
      </c>
      <c r="AD46">
        <v>6.7194089408907542</v>
      </c>
      <c r="AE46">
        <v>12.121830835612901</v>
      </c>
      <c r="AF46">
        <v>0</v>
      </c>
      <c r="AG46">
        <v>0</v>
      </c>
      <c r="AH46">
        <v>37.499211867036955</v>
      </c>
      <c r="AI46">
        <v>0.87382795555226411</v>
      </c>
      <c r="AJ46">
        <v>0</v>
      </c>
      <c r="AK46">
        <v>16.669081194168637</v>
      </c>
      <c r="AL46">
        <v>18.515901950000003</v>
      </c>
      <c r="AM46">
        <v>0</v>
      </c>
      <c r="AN46">
        <v>0</v>
      </c>
      <c r="AO46">
        <v>0</v>
      </c>
      <c r="AP46">
        <v>2.4808453236994206</v>
      </c>
      <c r="AQ46">
        <v>0</v>
      </c>
      <c r="AR46">
        <v>8.3907736692028987</v>
      </c>
      <c r="AS46">
        <v>7.2565461643596443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723.46718738800598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86.87909548881926</v>
      </c>
      <c r="L47">
        <v>34.249843161396228</v>
      </c>
      <c r="M47">
        <v>0</v>
      </c>
      <c r="N47">
        <v>27.781665458690991</v>
      </c>
      <c r="O47">
        <v>46.645494942857141</v>
      </c>
      <c r="P47">
        <v>63.761066417724372</v>
      </c>
      <c r="Q47">
        <v>2.8183483945945946</v>
      </c>
      <c r="R47">
        <v>2.8977137173333332</v>
      </c>
      <c r="S47">
        <v>3.7788694588235292</v>
      </c>
      <c r="T47">
        <v>0</v>
      </c>
      <c r="U47">
        <v>282.27</v>
      </c>
      <c r="V47">
        <v>2.7293927402234641</v>
      </c>
      <c r="W47">
        <v>10.863160219363893</v>
      </c>
      <c r="X47">
        <v>36.361013457212721</v>
      </c>
      <c r="Y47">
        <v>0</v>
      </c>
      <c r="Z47">
        <v>3.1976202239999996</v>
      </c>
      <c r="AA47">
        <v>10.333517289498362</v>
      </c>
      <c r="AB47">
        <v>9.6878511458039558</v>
      </c>
      <c r="AC47">
        <v>7.1248390558707628</v>
      </c>
      <c r="AD47">
        <v>4.4796060316556607</v>
      </c>
      <c r="AE47">
        <v>12.121830835612901</v>
      </c>
      <c r="AF47">
        <v>0</v>
      </c>
      <c r="AG47">
        <v>0</v>
      </c>
      <c r="AH47">
        <v>37.499211867036955</v>
      </c>
      <c r="AI47">
        <v>0.87382795555226411</v>
      </c>
      <c r="AJ47">
        <v>0</v>
      </c>
      <c r="AK47">
        <v>16.669081194168637</v>
      </c>
      <c r="AL47">
        <v>12.533841218416526</v>
      </c>
      <c r="AM47">
        <v>0</v>
      </c>
      <c r="AN47">
        <v>0</v>
      </c>
      <c r="AO47">
        <v>0</v>
      </c>
      <c r="AP47">
        <v>2.4808453236994206</v>
      </c>
      <c r="AQ47">
        <v>0</v>
      </c>
      <c r="AR47">
        <v>8.3907736692028987</v>
      </c>
      <c r="AS47">
        <v>7.2565461643596443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733.68505543191748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86.879339688534756</v>
      </c>
      <c r="L48">
        <v>33.790238543753077</v>
      </c>
      <c r="M48">
        <v>0</v>
      </c>
      <c r="N48">
        <v>27.472867449778498</v>
      </c>
      <c r="O48">
        <v>46.120453163216013</v>
      </c>
      <c r="P48">
        <v>63.046438076718566</v>
      </c>
      <c r="Q48">
        <v>2.7887844442622951</v>
      </c>
      <c r="R48">
        <v>2.8977137173333332</v>
      </c>
      <c r="S48">
        <v>3.7381072734478202</v>
      </c>
      <c r="T48">
        <v>0</v>
      </c>
      <c r="U48">
        <v>282.27</v>
      </c>
      <c r="V48">
        <v>2.7293927402234641</v>
      </c>
      <c r="W48">
        <v>10.863160219363893</v>
      </c>
      <c r="X48">
        <v>36.361013457212721</v>
      </c>
      <c r="Y48">
        <v>0</v>
      </c>
      <c r="Z48">
        <v>3.1976202239999996</v>
      </c>
      <c r="AA48">
        <v>10.333517289498362</v>
      </c>
      <c r="AB48">
        <v>9.6878511458039558</v>
      </c>
      <c r="AC48">
        <v>7.1248390558707628</v>
      </c>
      <c r="AD48">
        <v>4.4796060316556607</v>
      </c>
      <c r="AE48">
        <v>12.121830835612901</v>
      </c>
      <c r="AF48">
        <v>0</v>
      </c>
      <c r="AG48">
        <v>0</v>
      </c>
      <c r="AH48">
        <v>37.499211867036955</v>
      </c>
      <c r="AI48">
        <v>0.87382795555226411</v>
      </c>
      <c r="AJ48">
        <v>0</v>
      </c>
      <c r="AK48">
        <v>16.669081194168637</v>
      </c>
      <c r="AL48">
        <v>12.533841218416526</v>
      </c>
      <c r="AM48">
        <v>0</v>
      </c>
      <c r="AN48">
        <v>0</v>
      </c>
      <c r="AO48">
        <v>0</v>
      </c>
      <c r="AP48">
        <v>2.4808453236994206</v>
      </c>
      <c r="AQ48">
        <v>0</v>
      </c>
      <c r="AR48">
        <v>8.3907736692028987</v>
      </c>
      <c r="AS48">
        <v>7.2565461643596443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731.60690074872241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86.879583927826687</v>
      </c>
      <c r="L49">
        <v>33.789620324072494</v>
      </c>
      <c r="M49">
        <v>0</v>
      </c>
      <c r="N49">
        <v>27.148056208032198</v>
      </c>
      <c r="O49">
        <v>45.559833292812854</v>
      </c>
      <c r="P49">
        <v>62.290723556196198</v>
      </c>
      <c r="Q49">
        <v>2.7582130221238943</v>
      </c>
      <c r="R49">
        <v>2.8977137173333332</v>
      </c>
      <c r="S49">
        <v>3.6884994877396342</v>
      </c>
      <c r="T49">
        <v>0</v>
      </c>
      <c r="U49">
        <v>282.27</v>
      </c>
      <c r="V49">
        <v>2.7293927402234641</v>
      </c>
      <c r="W49">
        <v>10.863160219363893</v>
      </c>
      <c r="X49">
        <v>36.361013457212721</v>
      </c>
      <c r="Y49">
        <v>0</v>
      </c>
      <c r="Z49">
        <v>3.1976202239999996</v>
      </c>
      <c r="AA49">
        <v>10.333517289498362</v>
      </c>
      <c r="AB49">
        <v>9.6878511458039558</v>
      </c>
      <c r="AC49">
        <v>7.1248390558707628</v>
      </c>
      <c r="AD49">
        <v>4.4796060316556607</v>
      </c>
      <c r="AE49">
        <v>12.121830835612901</v>
      </c>
      <c r="AF49">
        <v>0</v>
      </c>
      <c r="AG49">
        <v>0</v>
      </c>
      <c r="AH49">
        <v>37.499211867036955</v>
      </c>
      <c r="AI49">
        <v>0.87382795555226411</v>
      </c>
      <c r="AJ49">
        <v>0</v>
      </c>
      <c r="AK49">
        <v>16.669081194168637</v>
      </c>
      <c r="AL49">
        <v>12.533841218416526</v>
      </c>
      <c r="AM49">
        <v>0</v>
      </c>
      <c r="AN49">
        <v>0</v>
      </c>
      <c r="AO49">
        <v>0</v>
      </c>
      <c r="AP49">
        <v>0.59665911441524455</v>
      </c>
      <c r="AQ49">
        <v>0</v>
      </c>
      <c r="AR49">
        <v>9.473454199999999</v>
      </c>
      <c r="AS49">
        <v>7.2565461643596443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729.08369624932823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86.879665349720412</v>
      </c>
      <c r="L50">
        <v>32.189161412061736</v>
      </c>
      <c r="M50">
        <v>0</v>
      </c>
      <c r="N50">
        <v>27.03022700928053</v>
      </c>
      <c r="O50">
        <v>45.405217101296877</v>
      </c>
      <c r="P50">
        <v>62.068198044977628</v>
      </c>
      <c r="Q50">
        <v>2.7485808717379232</v>
      </c>
      <c r="R50">
        <v>2.8977137173333332</v>
      </c>
      <c r="S50">
        <v>3.6778608250559284</v>
      </c>
      <c r="T50">
        <v>0</v>
      </c>
      <c r="U50">
        <v>282.27</v>
      </c>
      <c r="V50">
        <v>2.7293927402234641</v>
      </c>
      <c r="W50">
        <v>10.863160219363893</v>
      </c>
      <c r="X50">
        <v>36.361013457212721</v>
      </c>
      <c r="Y50">
        <v>0</v>
      </c>
      <c r="Z50">
        <v>3.1976202239999996</v>
      </c>
      <c r="AA50">
        <v>10.333517289498362</v>
      </c>
      <c r="AB50">
        <v>9.6878511458039558</v>
      </c>
      <c r="AC50">
        <v>7.1248390558707628</v>
      </c>
      <c r="AD50">
        <v>4.4796060316556607</v>
      </c>
      <c r="AE50">
        <v>12.121830835612901</v>
      </c>
      <c r="AF50">
        <v>0</v>
      </c>
      <c r="AG50">
        <v>0</v>
      </c>
      <c r="AH50">
        <v>37.499211867036955</v>
      </c>
      <c r="AI50">
        <v>0.87382795555226411</v>
      </c>
      <c r="AJ50">
        <v>0</v>
      </c>
      <c r="AK50">
        <v>16.669081194168637</v>
      </c>
      <c r="AL50">
        <v>12.533841218416526</v>
      </c>
      <c r="AM50">
        <v>0</v>
      </c>
      <c r="AN50">
        <v>0</v>
      </c>
      <c r="AO50">
        <v>0</v>
      </c>
      <c r="AP50">
        <v>0.59665911441524455</v>
      </c>
      <c r="AQ50">
        <v>0</v>
      </c>
      <c r="AR50">
        <v>9.473454199999999</v>
      </c>
      <c r="AS50">
        <v>7.2565461643596443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726.96807704465539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86.879488081511028</v>
      </c>
      <c r="L51">
        <v>33.741523655199899</v>
      </c>
      <c r="M51">
        <v>0</v>
      </c>
      <c r="N51">
        <v>29.109628240317353</v>
      </c>
      <c r="O51">
        <v>48.898051401253156</v>
      </c>
      <c r="P51">
        <v>66.841444839722001</v>
      </c>
      <c r="Q51">
        <v>2.8973037631578946</v>
      </c>
      <c r="R51">
        <v>2.8977137173333332</v>
      </c>
      <c r="S51">
        <v>3.8583052213219613</v>
      </c>
      <c r="T51">
        <v>0</v>
      </c>
      <c r="U51">
        <v>282.27</v>
      </c>
      <c r="V51">
        <v>2.7293927402234641</v>
      </c>
      <c r="W51">
        <v>10.863160219363893</v>
      </c>
      <c r="X51">
        <v>36.361013457212721</v>
      </c>
      <c r="Y51">
        <v>0</v>
      </c>
      <c r="Z51">
        <v>3.1976202239999996</v>
      </c>
      <c r="AA51">
        <v>10.333517289498362</v>
      </c>
      <c r="AB51">
        <v>9.6878511458039558</v>
      </c>
      <c r="AC51">
        <v>7.1248390558707628</v>
      </c>
      <c r="AD51">
        <v>4.4796060316556607</v>
      </c>
      <c r="AE51">
        <v>12.121830835612901</v>
      </c>
      <c r="AF51">
        <v>0</v>
      </c>
      <c r="AG51">
        <v>0</v>
      </c>
      <c r="AH51">
        <v>37.499211867036955</v>
      </c>
      <c r="AI51">
        <v>0.87382795555226411</v>
      </c>
      <c r="AJ51">
        <v>0</v>
      </c>
      <c r="AK51">
        <v>16.669081194168637</v>
      </c>
      <c r="AL51">
        <v>12.533841218416526</v>
      </c>
      <c r="AM51">
        <v>0</v>
      </c>
      <c r="AN51">
        <v>0</v>
      </c>
      <c r="AO51">
        <v>0</v>
      </c>
      <c r="AP51">
        <v>0.62806223906644587</v>
      </c>
      <c r="AQ51">
        <v>0</v>
      </c>
      <c r="AR51">
        <v>9.473454199999999</v>
      </c>
      <c r="AS51">
        <v>7.2565461643596443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739.22631475765877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86.879890592325594</v>
      </c>
      <c r="L52">
        <v>33.741010715511592</v>
      </c>
      <c r="M52">
        <v>0</v>
      </c>
      <c r="N52">
        <v>29.109628240317353</v>
      </c>
      <c r="O52">
        <v>48.898051401253156</v>
      </c>
      <c r="P52">
        <v>66.841444839722001</v>
      </c>
      <c r="Q52">
        <v>2.8973037631578946</v>
      </c>
      <c r="R52">
        <v>2.8977137173333332</v>
      </c>
      <c r="S52">
        <v>3.8583052213219613</v>
      </c>
      <c r="T52">
        <v>0</v>
      </c>
      <c r="U52">
        <v>282.27</v>
      </c>
      <c r="V52">
        <v>2.7293927402234641</v>
      </c>
      <c r="W52">
        <v>10.863160219363893</v>
      </c>
      <c r="X52">
        <v>36.361013457212721</v>
      </c>
      <c r="Y52">
        <v>0</v>
      </c>
      <c r="Z52">
        <v>3.1976202239999996</v>
      </c>
      <c r="AA52">
        <v>10.333517289498362</v>
      </c>
      <c r="AB52">
        <v>9.6878511458039558</v>
      </c>
      <c r="AC52">
        <v>7.1248390558707628</v>
      </c>
      <c r="AD52">
        <v>4.4796060316556607</v>
      </c>
      <c r="AE52">
        <v>12.121830835612901</v>
      </c>
      <c r="AF52">
        <v>0</v>
      </c>
      <c r="AG52">
        <v>0</v>
      </c>
      <c r="AH52">
        <v>37.499211867036955</v>
      </c>
      <c r="AI52">
        <v>0.87382795555226411</v>
      </c>
      <c r="AJ52">
        <v>0</v>
      </c>
      <c r="AK52">
        <v>16.669081194168637</v>
      </c>
      <c r="AL52">
        <v>15.952161781583479</v>
      </c>
      <c r="AM52">
        <v>0</v>
      </c>
      <c r="AN52">
        <v>0</v>
      </c>
      <c r="AO52">
        <v>0</v>
      </c>
      <c r="AP52">
        <v>0.62806223906644587</v>
      </c>
      <c r="AQ52">
        <v>0</v>
      </c>
      <c r="AR52">
        <v>8.3907736692028987</v>
      </c>
      <c r="AS52">
        <v>7.2565461643596443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741.56184436115484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86.879368980607126</v>
      </c>
      <c r="L53">
        <v>33.790445345615588</v>
      </c>
      <c r="M53">
        <v>0</v>
      </c>
      <c r="N53">
        <v>29.109628240317353</v>
      </c>
      <c r="O53">
        <v>48.898051401253156</v>
      </c>
      <c r="P53">
        <v>66.841444839722001</v>
      </c>
      <c r="Q53">
        <v>2.8973037631578946</v>
      </c>
      <c r="R53">
        <v>2.8977137173333332</v>
      </c>
      <c r="S53">
        <v>3.8583052213219613</v>
      </c>
      <c r="T53">
        <v>0</v>
      </c>
      <c r="U53">
        <v>282.27</v>
      </c>
      <c r="V53">
        <v>2.7293927402234641</v>
      </c>
      <c r="W53">
        <v>10.863160219363893</v>
      </c>
      <c r="X53">
        <v>36.361013457212721</v>
      </c>
      <c r="Y53">
        <v>0</v>
      </c>
      <c r="Z53">
        <v>3.1976202239999996</v>
      </c>
      <c r="AA53">
        <v>10.333517289498362</v>
      </c>
      <c r="AB53">
        <v>9.6878511458039558</v>
      </c>
      <c r="AC53">
        <v>7.1248390558707628</v>
      </c>
      <c r="AD53">
        <v>4.4796060316556607</v>
      </c>
      <c r="AE53">
        <v>12.121830835612901</v>
      </c>
      <c r="AF53">
        <v>0</v>
      </c>
      <c r="AG53">
        <v>0</v>
      </c>
      <c r="AH53">
        <v>37.499211867036955</v>
      </c>
      <c r="AI53">
        <v>0.87382795555226411</v>
      </c>
      <c r="AJ53">
        <v>0</v>
      </c>
      <c r="AK53">
        <v>16.669081194168637</v>
      </c>
      <c r="AL53">
        <v>19.458788607142861</v>
      </c>
      <c r="AM53">
        <v>0</v>
      </c>
      <c r="AN53">
        <v>0</v>
      </c>
      <c r="AO53">
        <v>0</v>
      </c>
      <c r="AP53">
        <v>0.62806223906644587</v>
      </c>
      <c r="AQ53">
        <v>0</v>
      </c>
      <c r="AR53">
        <v>8.3907736692028987</v>
      </c>
      <c r="AS53">
        <v>7.2565461643596443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745.11738420509971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86.880155097132757</v>
      </c>
      <c r="L54">
        <v>33.781963209096652</v>
      </c>
      <c r="M54">
        <v>0</v>
      </c>
      <c r="N54">
        <v>29.109628240317353</v>
      </c>
      <c r="O54">
        <v>48.898051401253156</v>
      </c>
      <c r="P54">
        <v>66.841444839722001</v>
      </c>
      <c r="Q54">
        <v>2.8973037631578946</v>
      </c>
      <c r="R54">
        <v>2.8977137173333332</v>
      </c>
      <c r="S54">
        <v>3.8583052213219613</v>
      </c>
      <c r="T54">
        <v>0</v>
      </c>
      <c r="U54">
        <v>282.27</v>
      </c>
      <c r="V54">
        <v>2.7293927402234641</v>
      </c>
      <c r="W54">
        <v>10.863160219363893</v>
      </c>
      <c r="X54">
        <v>36.361013457212721</v>
      </c>
      <c r="Y54">
        <v>0</v>
      </c>
      <c r="Z54">
        <v>3.1976202239999996</v>
      </c>
      <c r="AA54">
        <v>10.333517289498362</v>
      </c>
      <c r="AB54">
        <v>9.6878511458039558</v>
      </c>
      <c r="AC54">
        <v>7.1248390558707628</v>
      </c>
      <c r="AD54">
        <v>4.4796060316556607</v>
      </c>
      <c r="AE54">
        <v>12.121830835612901</v>
      </c>
      <c r="AF54">
        <v>0</v>
      </c>
      <c r="AG54">
        <v>0</v>
      </c>
      <c r="AH54">
        <v>37.499211867036955</v>
      </c>
      <c r="AI54">
        <v>0.87382795555226411</v>
      </c>
      <c r="AJ54">
        <v>0</v>
      </c>
      <c r="AK54">
        <v>16.669081194168637</v>
      </c>
      <c r="AL54">
        <v>19.458788607142861</v>
      </c>
      <c r="AM54">
        <v>0</v>
      </c>
      <c r="AN54">
        <v>0</v>
      </c>
      <c r="AO54">
        <v>0</v>
      </c>
      <c r="AP54">
        <v>0.62806223906644587</v>
      </c>
      <c r="AQ54">
        <v>0</v>
      </c>
      <c r="AR54">
        <v>8.3907736692028987</v>
      </c>
      <c r="AS54">
        <v>7.2565461643596443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745.10968818510651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86.879629960230801</v>
      </c>
      <c r="L55">
        <v>33.789953854557865</v>
      </c>
      <c r="M55">
        <v>0</v>
      </c>
      <c r="N55">
        <v>29.109628240317353</v>
      </c>
      <c r="O55">
        <v>48.898051401253156</v>
      </c>
      <c r="P55">
        <v>66.841444839722001</v>
      </c>
      <c r="Q55">
        <v>2.8973037631578946</v>
      </c>
      <c r="R55">
        <v>2.8977137173333332</v>
      </c>
      <c r="S55">
        <v>3.8583052213219613</v>
      </c>
      <c r="T55">
        <v>0</v>
      </c>
      <c r="U55">
        <v>282.27</v>
      </c>
      <c r="V55">
        <v>2.7293927402234641</v>
      </c>
      <c r="W55">
        <v>10.863160219363893</v>
      </c>
      <c r="X55">
        <v>36.361013457212721</v>
      </c>
      <c r="Y55">
        <v>0</v>
      </c>
      <c r="Z55">
        <v>3.1976202239999996</v>
      </c>
      <c r="AA55">
        <v>10.333517289498362</v>
      </c>
      <c r="AB55">
        <v>9.6878511458039558</v>
      </c>
      <c r="AC55">
        <v>7.1248390558707628</v>
      </c>
      <c r="AD55">
        <v>4.4796060316556607</v>
      </c>
      <c r="AE55">
        <v>12.121830835612901</v>
      </c>
      <c r="AF55">
        <v>0</v>
      </c>
      <c r="AG55">
        <v>0</v>
      </c>
      <c r="AH55">
        <v>37.499211867036955</v>
      </c>
      <c r="AI55">
        <v>0.87382795555226411</v>
      </c>
      <c r="AJ55">
        <v>0</v>
      </c>
      <c r="AK55">
        <v>16.669081194168637</v>
      </c>
      <c r="AL55">
        <v>19.458788607142861</v>
      </c>
      <c r="AM55">
        <v>0</v>
      </c>
      <c r="AN55">
        <v>0</v>
      </c>
      <c r="AO55">
        <v>0</v>
      </c>
      <c r="AP55">
        <v>0.59665911441524455</v>
      </c>
      <c r="AQ55">
        <v>0</v>
      </c>
      <c r="AR55">
        <v>9.473454199999999</v>
      </c>
      <c r="AS55">
        <v>7.2565461643596443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746.16843109981164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86.879165181186252</v>
      </c>
      <c r="L56">
        <v>33.790428119992541</v>
      </c>
      <c r="M56">
        <v>0</v>
      </c>
      <c r="N56">
        <v>29.109628240317353</v>
      </c>
      <c r="O56">
        <v>48.898051401253156</v>
      </c>
      <c r="P56">
        <v>66.841444839722001</v>
      </c>
      <c r="Q56">
        <v>2.8973037631578946</v>
      </c>
      <c r="R56">
        <v>2.8977137173333332</v>
      </c>
      <c r="S56">
        <v>3.8583052213219613</v>
      </c>
      <c r="T56">
        <v>0</v>
      </c>
      <c r="U56">
        <v>282.27</v>
      </c>
      <c r="V56">
        <v>2.7293927402234641</v>
      </c>
      <c r="W56">
        <v>10.863160219363893</v>
      </c>
      <c r="X56">
        <v>36.361013457212721</v>
      </c>
      <c r="Y56">
        <v>0</v>
      </c>
      <c r="Z56">
        <v>3.1976202239999996</v>
      </c>
      <c r="AA56">
        <v>10.333517289498362</v>
      </c>
      <c r="AB56">
        <v>9.6878511458039558</v>
      </c>
      <c r="AC56">
        <v>7.1248390558707628</v>
      </c>
      <c r="AD56">
        <v>4.4796060316556607</v>
      </c>
      <c r="AE56">
        <v>12.121830835612901</v>
      </c>
      <c r="AF56">
        <v>0</v>
      </c>
      <c r="AG56">
        <v>0</v>
      </c>
      <c r="AH56">
        <v>37.499211867036955</v>
      </c>
      <c r="AI56">
        <v>0.87382795555226411</v>
      </c>
      <c r="AJ56">
        <v>0</v>
      </c>
      <c r="AK56">
        <v>16.669081194168637</v>
      </c>
      <c r="AL56">
        <v>19.458788607142861</v>
      </c>
      <c r="AM56">
        <v>0</v>
      </c>
      <c r="AN56">
        <v>0</v>
      </c>
      <c r="AO56">
        <v>0</v>
      </c>
      <c r="AP56">
        <v>0.59665911441524455</v>
      </c>
      <c r="AQ56">
        <v>0</v>
      </c>
      <c r="AR56">
        <v>9.473454199999999</v>
      </c>
      <c r="AS56">
        <v>7.2565461643596443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746.16844058620177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86.880723511800412</v>
      </c>
      <c r="L57">
        <v>33.789707011979466</v>
      </c>
      <c r="M57">
        <v>0</v>
      </c>
      <c r="N57">
        <v>29.098904233813855</v>
      </c>
      <c r="O57">
        <v>48.889600890043631</v>
      </c>
      <c r="P57">
        <v>66.811838163614993</v>
      </c>
      <c r="Q57">
        <v>2.8986322164948457</v>
      </c>
      <c r="R57">
        <v>2.9000287454827047</v>
      </c>
      <c r="S57">
        <v>3.858295861295681</v>
      </c>
      <c r="T57">
        <v>0</v>
      </c>
      <c r="U57">
        <v>282.27</v>
      </c>
      <c r="V57">
        <v>2.7293927402234641</v>
      </c>
      <c r="W57">
        <v>10.863160219363893</v>
      </c>
      <c r="X57">
        <v>36.361013457212721</v>
      </c>
      <c r="Y57">
        <v>0</v>
      </c>
      <c r="Z57">
        <v>3.1976202239999996</v>
      </c>
      <c r="AA57">
        <v>10.333517289498362</v>
      </c>
      <c r="AB57">
        <v>9.6878511458039558</v>
      </c>
      <c r="AC57">
        <v>7.1248390558707628</v>
      </c>
      <c r="AD57">
        <v>4.4796060316556607</v>
      </c>
      <c r="AE57">
        <v>12.121830835612901</v>
      </c>
      <c r="AF57">
        <v>0</v>
      </c>
      <c r="AG57">
        <v>0</v>
      </c>
      <c r="AH57">
        <v>37.499211867036955</v>
      </c>
      <c r="AI57">
        <v>0.87382795555226411</v>
      </c>
      <c r="AJ57">
        <v>0</v>
      </c>
      <c r="AK57">
        <v>16.669081194168637</v>
      </c>
      <c r="AL57">
        <v>19.458788607142861</v>
      </c>
      <c r="AM57">
        <v>0</v>
      </c>
      <c r="AN57">
        <v>0</v>
      </c>
      <c r="AO57">
        <v>0</v>
      </c>
      <c r="AP57">
        <v>0.59665911441524455</v>
      </c>
      <c r="AQ57">
        <v>0</v>
      </c>
      <c r="AR57">
        <v>9.473454199999999</v>
      </c>
      <c r="AS57">
        <v>7.2565461643596443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746.12413073644279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86.880723511800412</v>
      </c>
      <c r="L58">
        <v>33.790170852220946</v>
      </c>
      <c r="M58">
        <v>0</v>
      </c>
      <c r="N58">
        <v>29.110973242878565</v>
      </c>
      <c r="O58">
        <v>48.889600890043631</v>
      </c>
      <c r="P58">
        <v>66.836616525454161</v>
      </c>
      <c r="Q58">
        <v>2.8986322164948457</v>
      </c>
      <c r="R58">
        <v>2.9000287454827047</v>
      </c>
      <c r="S58">
        <v>3.858295861295681</v>
      </c>
      <c r="T58">
        <v>0</v>
      </c>
      <c r="U58">
        <v>282.27</v>
      </c>
      <c r="V58">
        <v>2.7293927402234641</v>
      </c>
      <c r="W58">
        <v>10.863160219363893</v>
      </c>
      <c r="X58">
        <v>36.361013457212721</v>
      </c>
      <c r="Y58">
        <v>0</v>
      </c>
      <c r="Z58">
        <v>3.1976202239999996</v>
      </c>
      <c r="AA58">
        <v>10.333517289498362</v>
      </c>
      <c r="AB58">
        <v>9.6878511458039558</v>
      </c>
      <c r="AC58">
        <v>7.1248390558707628</v>
      </c>
      <c r="AD58">
        <v>4.4796060316556607</v>
      </c>
      <c r="AE58">
        <v>12.121830835612901</v>
      </c>
      <c r="AF58">
        <v>0</v>
      </c>
      <c r="AG58">
        <v>0</v>
      </c>
      <c r="AH58">
        <v>37.499211867036955</v>
      </c>
      <c r="AI58">
        <v>0.87382795555226411</v>
      </c>
      <c r="AJ58">
        <v>0</v>
      </c>
      <c r="AK58">
        <v>16.669081194168637</v>
      </c>
      <c r="AL58">
        <v>19.458788607142861</v>
      </c>
      <c r="AM58">
        <v>0</v>
      </c>
      <c r="AN58">
        <v>0</v>
      </c>
      <c r="AO58">
        <v>0</v>
      </c>
      <c r="AP58">
        <v>0.59665911441524455</v>
      </c>
      <c r="AQ58">
        <v>0</v>
      </c>
      <c r="AR58">
        <v>8.3907736692028987</v>
      </c>
      <c r="AS58">
        <v>7.2565461643596443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745.07876141679105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86.880723511800412</v>
      </c>
      <c r="L59">
        <v>33.789787038858009</v>
      </c>
      <c r="M59">
        <v>0</v>
      </c>
      <c r="N59">
        <v>29.110973242878565</v>
      </c>
      <c r="O59">
        <v>48.889600890043631</v>
      </c>
      <c r="P59">
        <v>66.836616525454161</v>
      </c>
      <c r="Q59">
        <v>5.1828770430260045</v>
      </c>
      <c r="R59">
        <v>5.0710051304964532</v>
      </c>
      <c r="S59">
        <v>6.3685564895158215</v>
      </c>
      <c r="T59">
        <v>0</v>
      </c>
      <c r="U59">
        <v>282.27</v>
      </c>
      <c r="V59">
        <v>2.7293927402234641</v>
      </c>
      <c r="W59">
        <v>10.863160219363893</v>
      </c>
      <c r="X59">
        <v>36.361013457212721</v>
      </c>
      <c r="Y59">
        <v>0</v>
      </c>
      <c r="Z59">
        <v>3.1976202239999996</v>
      </c>
      <c r="AA59">
        <v>10.333517289498362</v>
      </c>
      <c r="AB59">
        <v>9.6878511458039558</v>
      </c>
      <c r="AC59">
        <v>7.1248390558707628</v>
      </c>
      <c r="AD59">
        <v>4.4796060316556607</v>
      </c>
      <c r="AE59">
        <v>12.121830835612901</v>
      </c>
      <c r="AF59">
        <v>0</v>
      </c>
      <c r="AG59">
        <v>0</v>
      </c>
      <c r="AH59">
        <v>37.499211867036955</v>
      </c>
      <c r="AI59">
        <v>0.87382795555226411</v>
      </c>
      <c r="AJ59">
        <v>0</v>
      </c>
      <c r="AK59">
        <v>16.669081194168637</v>
      </c>
      <c r="AL59">
        <v>20.509922109208265</v>
      </c>
      <c r="AM59">
        <v>0</v>
      </c>
      <c r="AN59">
        <v>0</v>
      </c>
      <c r="AO59">
        <v>0</v>
      </c>
      <c r="AP59">
        <v>2.4808453236994206</v>
      </c>
      <c r="AQ59">
        <v>0</v>
      </c>
      <c r="AR59">
        <v>8.3907736692028987</v>
      </c>
      <c r="AS59">
        <v>7.2565461643596443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754.97917915454263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86.880723511800412</v>
      </c>
      <c r="L60">
        <v>33.789787038858009</v>
      </c>
      <c r="M60">
        <v>0</v>
      </c>
      <c r="N60">
        <v>29.110973242878565</v>
      </c>
      <c r="O60">
        <v>48.889600890043631</v>
      </c>
      <c r="P60">
        <v>66.836616525454161</v>
      </c>
      <c r="Q60">
        <v>5.3487118375286045</v>
      </c>
      <c r="R60">
        <v>5.1902359090909096</v>
      </c>
      <c r="S60">
        <v>6.4751237393258432</v>
      </c>
      <c r="T60">
        <v>0</v>
      </c>
      <c r="U60">
        <v>282.27</v>
      </c>
      <c r="V60">
        <v>2.7293927402234641</v>
      </c>
      <c r="W60">
        <v>10.863160219363893</v>
      </c>
      <c r="X60">
        <v>36.361013457212721</v>
      </c>
      <c r="Y60">
        <v>0</v>
      </c>
      <c r="Z60">
        <v>3.1976202239999996</v>
      </c>
      <c r="AA60">
        <v>10.333517289498362</v>
      </c>
      <c r="AB60">
        <v>9.6878511458039558</v>
      </c>
      <c r="AC60">
        <v>7.1248390558707628</v>
      </c>
      <c r="AD60">
        <v>4.4796060316556607</v>
      </c>
      <c r="AE60">
        <v>12.121830835612901</v>
      </c>
      <c r="AF60">
        <v>0</v>
      </c>
      <c r="AG60">
        <v>0</v>
      </c>
      <c r="AH60">
        <v>37.499211867036955</v>
      </c>
      <c r="AI60">
        <v>0.87382795555226411</v>
      </c>
      <c r="AJ60">
        <v>0</v>
      </c>
      <c r="AK60">
        <v>16.669081194168637</v>
      </c>
      <c r="AL60">
        <v>20.509922109208265</v>
      </c>
      <c r="AM60">
        <v>0</v>
      </c>
      <c r="AN60">
        <v>0</v>
      </c>
      <c r="AO60">
        <v>0</v>
      </c>
      <c r="AP60">
        <v>2.4808453236994206</v>
      </c>
      <c r="AQ60">
        <v>0</v>
      </c>
      <c r="AR60">
        <v>8.3907736692028987</v>
      </c>
      <c r="AS60">
        <v>7.2565461643596443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755.37081197744976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86.880723511800412</v>
      </c>
      <c r="L61">
        <v>33.790082546108238</v>
      </c>
      <c r="M61">
        <v>0</v>
      </c>
      <c r="N61">
        <v>29.110973242878565</v>
      </c>
      <c r="O61">
        <v>48.889600890043631</v>
      </c>
      <c r="P61">
        <v>66.836616525454161</v>
      </c>
      <c r="Q61">
        <v>5.3487118375286045</v>
      </c>
      <c r="R61">
        <v>5.1902359090909096</v>
      </c>
      <c r="S61">
        <v>6.4751237393258432</v>
      </c>
      <c r="T61">
        <v>0</v>
      </c>
      <c r="U61">
        <v>282.27</v>
      </c>
      <c r="V61">
        <v>2.540436991983968</v>
      </c>
      <c r="W61">
        <v>10.863160219363893</v>
      </c>
      <c r="X61">
        <v>36.361013457212721</v>
      </c>
      <c r="Y61">
        <v>0</v>
      </c>
      <c r="Z61">
        <v>3.1976202239999996</v>
      </c>
      <c r="AA61">
        <v>10.333517289498362</v>
      </c>
      <c r="AB61">
        <v>9.6878511458039558</v>
      </c>
      <c r="AC61">
        <v>7.1248390558707628</v>
      </c>
      <c r="AD61">
        <v>4.4796060316556607</v>
      </c>
      <c r="AE61">
        <v>12.121830835612901</v>
      </c>
      <c r="AF61">
        <v>0</v>
      </c>
      <c r="AG61">
        <v>0</v>
      </c>
      <c r="AH61">
        <v>37.499211867036955</v>
      </c>
      <c r="AI61">
        <v>0.87382795555226411</v>
      </c>
      <c r="AJ61">
        <v>0</v>
      </c>
      <c r="AK61">
        <v>16.669081194168637</v>
      </c>
      <c r="AL61">
        <v>20.509922109208265</v>
      </c>
      <c r="AM61">
        <v>1.1439769175032335</v>
      </c>
      <c r="AN61">
        <v>0</v>
      </c>
      <c r="AO61">
        <v>0</v>
      </c>
      <c r="AP61">
        <v>2.4808453236994206</v>
      </c>
      <c r="AQ61">
        <v>0</v>
      </c>
      <c r="AR61">
        <v>8.3907736692028987</v>
      </c>
      <c r="AS61">
        <v>7.2565461643596443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756.32612865396368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96.529670152605931</v>
      </c>
      <c r="L62">
        <v>33.790082546108238</v>
      </c>
      <c r="M62">
        <v>0</v>
      </c>
      <c r="N62">
        <v>29.110973242878565</v>
      </c>
      <c r="O62">
        <v>48.889600890043631</v>
      </c>
      <c r="P62">
        <v>66.836616525454161</v>
      </c>
      <c r="Q62">
        <v>5.3487118375286045</v>
      </c>
      <c r="R62">
        <v>5.1902359090909096</v>
      </c>
      <c r="S62">
        <v>6.4751237393258432</v>
      </c>
      <c r="T62">
        <v>0</v>
      </c>
      <c r="U62">
        <v>282.27</v>
      </c>
      <c r="V62">
        <v>2.540436991983968</v>
      </c>
      <c r="W62">
        <v>10.863160219363893</v>
      </c>
      <c r="X62">
        <v>36.361013457212721</v>
      </c>
      <c r="Y62">
        <v>0</v>
      </c>
      <c r="Z62">
        <v>3.1976202239999996</v>
      </c>
      <c r="AA62">
        <v>10.333517289498362</v>
      </c>
      <c r="AB62">
        <v>9.6878511458039558</v>
      </c>
      <c r="AC62">
        <v>7.1248390558707628</v>
      </c>
      <c r="AD62">
        <v>4.4796060316556607</v>
      </c>
      <c r="AE62">
        <v>12.121830835612901</v>
      </c>
      <c r="AF62">
        <v>0</v>
      </c>
      <c r="AG62">
        <v>0</v>
      </c>
      <c r="AH62">
        <v>37.499211867036955</v>
      </c>
      <c r="AI62">
        <v>0.87382795555226411</v>
      </c>
      <c r="AJ62">
        <v>0</v>
      </c>
      <c r="AK62">
        <v>16.669081194168637</v>
      </c>
      <c r="AL62">
        <v>20.509922109208265</v>
      </c>
      <c r="AM62">
        <v>1.1439769175032335</v>
      </c>
      <c r="AN62">
        <v>0</v>
      </c>
      <c r="AO62">
        <v>0</v>
      </c>
      <c r="AP62">
        <v>2.4808453236994206</v>
      </c>
      <c r="AQ62">
        <v>0</v>
      </c>
      <c r="AR62">
        <v>8.3907736692028987</v>
      </c>
      <c r="AS62">
        <v>7.2565461643596443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765.97507529476923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156.69952414733223</v>
      </c>
      <c r="L63">
        <v>33.790082546108238</v>
      </c>
      <c r="M63">
        <v>0</v>
      </c>
      <c r="N63">
        <v>29.110973242878565</v>
      </c>
      <c r="O63">
        <v>48.889600890043631</v>
      </c>
      <c r="P63">
        <v>66.836616525454161</v>
      </c>
      <c r="Q63">
        <v>5.3487118375286045</v>
      </c>
      <c r="R63">
        <v>5.1902359090909096</v>
      </c>
      <c r="S63">
        <v>6.4751237393258432</v>
      </c>
      <c r="T63">
        <v>0</v>
      </c>
      <c r="U63">
        <v>282.27</v>
      </c>
      <c r="V63">
        <v>2.540436991983968</v>
      </c>
      <c r="W63">
        <v>10.863160219363893</v>
      </c>
      <c r="X63">
        <v>36.361013457212721</v>
      </c>
      <c r="Y63">
        <v>0</v>
      </c>
      <c r="Z63">
        <v>3.1976202239999996</v>
      </c>
      <c r="AA63">
        <v>10.333517289498362</v>
      </c>
      <c r="AB63">
        <v>9.6878511458039558</v>
      </c>
      <c r="AC63">
        <v>7.1248390558707628</v>
      </c>
      <c r="AD63">
        <v>4.4796060316556607</v>
      </c>
      <c r="AE63">
        <v>12.121830835612901</v>
      </c>
      <c r="AF63">
        <v>0</v>
      </c>
      <c r="AG63">
        <v>0</v>
      </c>
      <c r="AH63">
        <v>37.499211867036955</v>
      </c>
      <c r="AI63">
        <v>3.7449778907643276</v>
      </c>
      <c r="AJ63">
        <v>0</v>
      </c>
      <c r="AK63">
        <v>16.669081194168637</v>
      </c>
      <c r="AL63">
        <v>20.509922109208265</v>
      </c>
      <c r="AM63">
        <v>1.1439769175032335</v>
      </c>
      <c r="AN63">
        <v>0</v>
      </c>
      <c r="AO63">
        <v>0</v>
      </c>
      <c r="AP63">
        <v>0.59665911441524455</v>
      </c>
      <c r="AQ63">
        <v>0</v>
      </c>
      <c r="AR63">
        <v>8.3907736692028987</v>
      </c>
      <c r="AS63">
        <v>7.2565461643596443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827.13189301542332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158.49178894565367</v>
      </c>
      <c r="L64">
        <v>33.790082546108238</v>
      </c>
      <c r="M64">
        <v>0</v>
      </c>
      <c r="N64">
        <v>29.110973242878565</v>
      </c>
      <c r="O64">
        <v>48.889600890043631</v>
      </c>
      <c r="P64">
        <v>66.836616525454161</v>
      </c>
      <c r="Q64">
        <v>5.3487118375286045</v>
      </c>
      <c r="R64">
        <v>5.1902359090909096</v>
      </c>
      <c r="S64">
        <v>6.4751237393258432</v>
      </c>
      <c r="T64">
        <v>0</v>
      </c>
      <c r="U64">
        <v>282.27</v>
      </c>
      <c r="V64">
        <v>2.540436991983968</v>
      </c>
      <c r="W64">
        <v>10.863160219363893</v>
      </c>
      <c r="X64">
        <v>36.361013457212721</v>
      </c>
      <c r="Y64">
        <v>0</v>
      </c>
      <c r="Z64">
        <v>3.1976202239999996</v>
      </c>
      <c r="AA64">
        <v>10.333517289498362</v>
      </c>
      <c r="AB64">
        <v>9.6878511458039558</v>
      </c>
      <c r="AC64">
        <v>7.1248390558707628</v>
      </c>
      <c r="AD64">
        <v>4.4796060316556607</v>
      </c>
      <c r="AE64">
        <v>12.121830835612901</v>
      </c>
      <c r="AF64">
        <v>0</v>
      </c>
      <c r="AG64">
        <v>0</v>
      </c>
      <c r="AH64">
        <v>37.499211867036955</v>
      </c>
      <c r="AI64">
        <v>3.7449778907643276</v>
      </c>
      <c r="AJ64">
        <v>0</v>
      </c>
      <c r="AK64">
        <v>16.669081194168637</v>
      </c>
      <c r="AL64">
        <v>20.509922109208265</v>
      </c>
      <c r="AM64">
        <v>1.1439769175032335</v>
      </c>
      <c r="AN64">
        <v>0</v>
      </c>
      <c r="AO64">
        <v>0</v>
      </c>
      <c r="AP64">
        <v>0.59665911441524455</v>
      </c>
      <c r="AQ64">
        <v>0</v>
      </c>
      <c r="AR64">
        <v>8.3907736692028987</v>
      </c>
      <c r="AS64">
        <v>7.2565461643596443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828.92415781374473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158.49178894565367</v>
      </c>
      <c r="L65">
        <v>63.089816332695307</v>
      </c>
      <c r="M65">
        <v>0</v>
      </c>
      <c r="N65">
        <v>29.110973242878565</v>
      </c>
      <c r="O65">
        <v>48.889600890043631</v>
      </c>
      <c r="P65">
        <v>66.836616525454161</v>
      </c>
      <c r="Q65">
        <v>5.3487118375286045</v>
      </c>
      <c r="R65">
        <v>5.1902359090909096</v>
      </c>
      <c r="S65">
        <v>6.4751237393258432</v>
      </c>
      <c r="T65">
        <v>0</v>
      </c>
      <c r="U65">
        <v>282.27</v>
      </c>
      <c r="V65">
        <v>2.8109028143115942</v>
      </c>
      <c r="W65">
        <v>10.863160219363893</v>
      </c>
      <c r="X65">
        <v>36.361013457212721</v>
      </c>
      <c r="Y65">
        <v>0</v>
      </c>
      <c r="Z65">
        <v>3.1976202239999996</v>
      </c>
      <c r="AA65">
        <v>10.333517289498362</v>
      </c>
      <c r="AB65">
        <v>9.6878511458039558</v>
      </c>
      <c r="AC65">
        <v>7.1248390558707628</v>
      </c>
      <c r="AD65">
        <v>4.4796060316556607</v>
      </c>
      <c r="AE65">
        <v>12.121830835612901</v>
      </c>
      <c r="AF65">
        <v>0</v>
      </c>
      <c r="AG65">
        <v>0</v>
      </c>
      <c r="AH65">
        <v>37.499211867036955</v>
      </c>
      <c r="AI65">
        <v>3.7449778907643276</v>
      </c>
      <c r="AJ65">
        <v>0</v>
      </c>
      <c r="AK65">
        <v>16.669081194168637</v>
      </c>
      <c r="AL65">
        <v>19.458788607142861</v>
      </c>
      <c r="AM65">
        <v>1.1439769175032335</v>
      </c>
      <c r="AN65">
        <v>0</v>
      </c>
      <c r="AO65">
        <v>0</v>
      </c>
      <c r="AP65">
        <v>2.4808453236994206</v>
      </c>
      <c r="AQ65">
        <v>0</v>
      </c>
      <c r="AR65">
        <v>8.3907736692028987</v>
      </c>
      <c r="AS65">
        <v>7.2565461643596443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859.32741012987833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158.49178894565367</v>
      </c>
      <c r="L66">
        <v>63.089816332695307</v>
      </c>
      <c r="M66">
        <v>0</v>
      </c>
      <c r="N66">
        <v>29.110973242878565</v>
      </c>
      <c r="O66">
        <v>48.889600890043631</v>
      </c>
      <c r="P66">
        <v>66.836616525454161</v>
      </c>
      <c r="Q66">
        <v>5.3487118375286045</v>
      </c>
      <c r="R66">
        <v>5.1902359090909096</v>
      </c>
      <c r="S66">
        <v>6.4751237393258432</v>
      </c>
      <c r="T66">
        <v>0</v>
      </c>
      <c r="U66">
        <v>282.27</v>
      </c>
      <c r="V66">
        <v>2.8109028143115942</v>
      </c>
      <c r="W66">
        <v>10.863160219363893</v>
      </c>
      <c r="X66">
        <v>36.361013457212721</v>
      </c>
      <c r="Y66">
        <v>0</v>
      </c>
      <c r="Z66">
        <v>3.1976202239999996</v>
      </c>
      <c r="AA66">
        <v>10.333517289498362</v>
      </c>
      <c r="AB66">
        <v>9.6878511458039558</v>
      </c>
      <c r="AC66">
        <v>7.1248390558707628</v>
      </c>
      <c r="AD66">
        <v>4.4796060316556607</v>
      </c>
      <c r="AE66">
        <v>12.121830835612901</v>
      </c>
      <c r="AF66">
        <v>0</v>
      </c>
      <c r="AG66">
        <v>0</v>
      </c>
      <c r="AH66">
        <v>37.499211867036955</v>
      </c>
      <c r="AI66">
        <v>3.7449778907643276</v>
      </c>
      <c r="AJ66">
        <v>0</v>
      </c>
      <c r="AK66">
        <v>16.669081194168637</v>
      </c>
      <c r="AL66">
        <v>19.458788607142861</v>
      </c>
      <c r="AM66">
        <v>1.2747172281580859</v>
      </c>
      <c r="AN66">
        <v>0</v>
      </c>
      <c r="AO66">
        <v>0</v>
      </c>
      <c r="AP66">
        <v>2.4808453236994206</v>
      </c>
      <c r="AQ66">
        <v>0</v>
      </c>
      <c r="AR66">
        <v>8.3907736692028987</v>
      </c>
      <c r="AS66">
        <v>7.2565461643596443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859.45815044053325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158.49178894565367</v>
      </c>
      <c r="L67">
        <v>63.089816332695307</v>
      </c>
      <c r="M67">
        <v>0</v>
      </c>
      <c r="N67">
        <v>29.110973242878565</v>
      </c>
      <c r="O67">
        <v>48.889600890043631</v>
      </c>
      <c r="P67">
        <v>66.836616525454161</v>
      </c>
      <c r="Q67">
        <v>5.3487118375286045</v>
      </c>
      <c r="R67">
        <v>5.1902359090909096</v>
      </c>
      <c r="S67">
        <v>6.4751237393258432</v>
      </c>
      <c r="T67">
        <v>0</v>
      </c>
      <c r="U67">
        <v>282.27</v>
      </c>
      <c r="V67">
        <v>2.8109028143115942</v>
      </c>
      <c r="W67">
        <v>10.863160219363893</v>
      </c>
      <c r="X67">
        <v>36.361013457212721</v>
      </c>
      <c r="Y67">
        <v>0</v>
      </c>
      <c r="Z67">
        <v>3.1976202239999996</v>
      </c>
      <c r="AA67">
        <v>10.333517289498362</v>
      </c>
      <c r="AB67">
        <v>9.6878511458039558</v>
      </c>
      <c r="AC67">
        <v>7.1248390558707628</v>
      </c>
      <c r="AD67">
        <v>4.4796060316556607</v>
      </c>
      <c r="AE67">
        <v>12.121830835612901</v>
      </c>
      <c r="AF67">
        <v>0</v>
      </c>
      <c r="AG67">
        <v>0</v>
      </c>
      <c r="AH67">
        <v>37.499211867036955</v>
      </c>
      <c r="AI67">
        <v>3.7449778907643276</v>
      </c>
      <c r="AJ67">
        <v>0</v>
      </c>
      <c r="AK67">
        <v>16.669081194168637</v>
      </c>
      <c r="AL67">
        <v>19.458788607142861</v>
      </c>
      <c r="AM67">
        <v>1.2747172281580859</v>
      </c>
      <c r="AN67">
        <v>0</v>
      </c>
      <c r="AO67">
        <v>0</v>
      </c>
      <c r="AP67">
        <v>0.75367448371367052</v>
      </c>
      <c r="AQ67">
        <v>0</v>
      </c>
      <c r="AR67">
        <v>8.3907736692028987</v>
      </c>
      <c r="AS67">
        <v>7.2565461643596443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857.73097960054747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158.49178894565367</v>
      </c>
      <c r="L68">
        <v>63.089816332695307</v>
      </c>
      <c r="M68">
        <v>0</v>
      </c>
      <c r="N68">
        <v>29.110973242878565</v>
      </c>
      <c r="O68">
        <v>48.889600890043631</v>
      </c>
      <c r="P68">
        <v>66.836616525454161</v>
      </c>
      <c r="Q68">
        <v>5.3487118375286045</v>
      </c>
      <c r="R68">
        <v>5.1902359090909096</v>
      </c>
      <c r="S68">
        <v>6.4751237393258432</v>
      </c>
      <c r="T68">
        <v>0</v>
      </c>
      <c r="U68">
        <v>282.27</v>
      </c>
      <c r="V68">
        <v>2.8109028143115942</v>
      </c>
      <c r="W68">
        <v>10.863160219363893</v>
      </c>
      <c r="X68">
        <v>36.361013457212721</v>
      </c>
      <c r="Y68">
        <v>0</v>
      </c>
      <c r="Z68">
        <v>3.1976202239999996</v>
      </c>
      <c r="AA68">
        <v>10.333517289498362</v>
      </c>
      <c r="AB68">
        <v>9.6878511458039558</v>
      </c>
      <c r="AC68">
        <v>7.1248390558707628</v>
      </c>
      <c r="AD68">
        <v>4.4796060316556607</v>
      </c>
      <c r="AE68">
        <v>12.121830835612901</v>
      </c>
      <c r="AF68">
        <v>0</v>
      </c>
      <c r="AG68">
        <v>0</v>
      </c>
      <c r="AH68">
        <v>37.499211867036955</v>
      </c>
      <c r="AI68">
        <v>3.7449778907643276</v>
      </c>
      <c r="AJ68">
        <v>0</v>
      </c>
      <c r="AK68">
        <v>16.669081194168637</v>
      </c>
      <c r="AL68">
        <v>19.458788607142861</v>
      </c>
      <c r="AM68">
        <v>1.1439769175032335</v>
      </c>
      <c r="AN68">
        <v>0</v>
      </c>
      <c r="AO68">
        <v>0</v>
      </c>
      <c r="AP68">
        <v>0.75367448371367052</v>
      </c>
      <c r="AQ68">
        <v>0</v>
      </c>
      <c r="AR68">
        <v>8.3907736692028987</v>
      </c>
      <c r="AS68">
        <v>7.2565461643596443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857.60023928989256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158.49178894565367</v>
      </c>
      <c r="L69">
        <v>63.089816332695307</v>
      </c>
      <c r="M69">
        <v>0</v>
      </c>
      <c r="N69">
        <v>29.110973242878565</v>
      </c>
      <c r="O69">
        <v>48.889600890043631</v>
      </c>
      <c r="P69">
        <v>66.836616525454161</v>
      </c>
      <c r="Q69">
        <v>5.3487118375286045</v>
      </c>
      <c r="R69">
        <v>5.1902359090909096</v>
      </c>
      <c r="S69">
        <v>6.4751237393258432</v>
      </c>
      <c r="T69">
        <v>0</v>
      </c>
      <c r="U69">
        <v>282.27</v>
      </c>
      <c r="V69">
        <v>2.8109028143115942</v>
      </c>
      <c r="W69">
        <v>10.863160219363893</v>
      </c>
      <c r="X69">
        <v>36.361013457212721</v>
      </c>
      <c r="Y69">
        <v>0</v>
      </c>
      <c r="Z69">
        <v>3.1976202239999996</v>
      </c>
      <c r="AA69">
        <v>10.333517289498362</v>
      </c>
      <c r="AB69">
        <v>9.6878511458039558</v>
      </c>
      <c r="AC69">
        <v>7.1248390558707628</v>
      </c>
      <c r="AD69">
        <v>4.4796060316556607</v>
      </c>
      <c r="AE69">
        <v>12.121830835612901</v>
      </c>
      <c r="AF69">
        <v>0</v>
      </c>
      <c r="AG69">
        <v>0</v>
      </c>
      <c r="AH69">
        <v>37.499211867036955</v>
      </c>
      <c r="AI69">
        <v>3.7449778907643276</v>
      </c>
      <c r="AJ69">
        <v>0</v>
      </c>
      <c r="AK69">
        <v>16.669081194168637</v>
      </c>
      <c r="AL69">
        <v>19.458788607142861</v>
      </c>
      <c r="AM69">
        <v>2.5821196941252293</v>
      </c>
      <c r="AN69">
        <v>0</v>
      </c>
      <c r="AO69">
        <v>0</v>
      </c>
      <c r="AP69">
        <v>0.75367448371367052</v>
      </c>
      <c r="AQ69">
        <v>0</v>
      </c>
      <c r="AR69">
        <v>8.3907736692028987</v>
      </c>
      <c r="AS69">
        <v>7.2565461643596443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859.0383820665146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158.49178894565367</v>
      </c>
      <c r="L70">
        <v>63.089816332695307</v>
      </c>
      <c r="M70">
        <v>0</v>
      </c>
      <c r="N70">
        <v>29.110973242878565</v>
      </c>
      <c r="O70">
        <v>48.889600890043631</v>
      </c>
      <c r="P70">
        <v>66.836616525454161</v>
      </c>
      <c r="Q70">
        <v>5.3487118375286045</v>
      </c>
      <c r="R70">
        <v>5.1902359090909096</v>
      </c>
      <c r="S70">
        <v>6.4751237393258432</v>
      </c>
      <c r="T70">
        <v>0</v>
      </c>
      <c r="U70">
        <v>282.27</v>
      </c>
      <c r="V70">
        <v>2.8109028143115942</v>
      </c>
      <c r="W70">
        <v>10.863160219363893</v>
      </c>
      <c r="X70">
        <v>36.361013457212721</v>
      </c>
      <c r="Y70">
        <v>0</v>
      </c>
      <c r="Z70">
        <v>3.1976202239999996</v>
      </c>
      <c r="AA70">
        <v>10.333517289498362</v>
      </c>
      <c r="AB70">
        <v>9.6878511458039558</v>
      </c>
      <c r="AC70">
        <v>7.1248390558707628</v>
      </c>
      <c r="AD70">
        <v>4.4796060316556607</v>
      </c>
      <c r="AE70">
        <v>12.121830835612901</v>
      </c>
      <c r="AF70">
        <v>0</v>
      </c>
      <c r="AG70">
        <v>0</v>
      </c>
      <c r="AH70">
        <v>37.499211867036955</v>
      </c>
      <c r="AI70">
        <v>3.7449778907643276</v>
      </c>
      <c r="AJ70">
        <v>0</v>
      </c>
      <c r="AK70">
        <v>16.669081194168637</v>
      </c>
      <c r="AL70">
        <v>19.458788607142861</v>
      </c>
      <c r="AM70">
        <v>2.5821196941252293</v>
      </c>
      <c r="AN70">
        <v>0</v>
      </c>
      <c r="AO70">
        <v>0</v>
      </c>
      <c r="AP70">
        <v>0.75367448371367052</v>
      </c>
      <c r="AQ70">
        <v>0</v>
      </c>
      <c r="AR70">
        <v>8.3907736692028987</v>
      </c>
      <c r="AS70">
        <v>7.2565461643596443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859.0383820665146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158.49178894565367</v>
      </c>
      <c r="L71">
        <v>63.089901008975467</v>
      </c>
      <c r="M71">
        <v>0</v>
      </c>
      <c r="N71">
        <v>29.110973242878565</v>
      </c>
      <c r="O71">
        <v>48.889600890043631</v>
      </c>
      <c r="P71">
        <v>66.836616525454161</v>
      </c>
      <c r="Q71">
        <v>5.3487118375286045</v>
      </c>
      <c r="R71">
        <v>5.1902359090909096</v>
      </c>
      <c r="S71">
        <v>6.4751237393258432</v>
      </c>
      <c r="T71">
        <v>0</v>
      </c>
      <c r="U71">
        <v>282.27</v>
      </c>
      <c r="V71">
        <v>2.8109028143115942</v>
      </c>
      <c r="W71">
        <v>10.863160219363893</v>
      </c>
      <c r="X71">
        <v>36.361013457212721</v>
      </c>
      <c r="Y71">
        <v>0</v>
      </c>
      <c r="Z71">
        <v>3.1976202239999996</v>
      </c>
      <c r="AA71">
        <v>10.333517289498362</v>
      </c>
      <c r="AB71">
        <v>9.6878511458039558</v>
      </c>
      <c r="AC71">
        <v>7.1248390558707628</v>
      </c>
      <c r="AD71">
        <v>4.4796060316556607</v>
      </c>
      <c r="AE71">
        <v>12.121830835612901</v>
      </c>
      <c r="AF71">
        <v>0</v>
      </c>
      <c r="AG71">
        <v>0</v>
      </c>
      <c r="AH71">
        <v>37.499211867036955</v>
      </c>
      <c r="AI71">
        <v>3.7449778907643276</v>
      </c>
      <c r="AJ71">
        <v>0</v>
      </c>
      <c r="AK71">
        <v>16.669081194168637</v>
      </c>
      <c r="AL71">
        <v>19.458788607142861</v>
      </c>
      <c r="AM71">
        <v>2.5821196941252293</v>
      </c>
      <c r="AN71">
        <v>0</v>
      </c>
      <c r="AO71">
        <v>0</v>
      </c>
      <c r="AP71">
        <v>1.2247210995241098</v>
      </c>
      <c r="AQ71">
        <v>0</v>
      </c>
      <c r="AR71">
        <v>8.3907736692028987</v>
      </c>
      <c r="AS71">
        <v>7.2565461643596443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859.5095133586052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158.49178894565367</v>
      </c>
      <c r="L72">
        <v>63.089901008975467</v>
      </c>
      <c r="M72">
        <v>0</v>
      </c>
      <c r="N72">
        <v>29.110973242878565</v>
      </c>
      <c r="O72">
        <v>48.889600890043631</v>
      </c>
      <c r="P72">
        <v>66.836616525454161</v>
      </c>
      <c r="Q72">
        <v>5.3487118375286045</v>
      </c>
      <c r="R72">
        <v>5.1902359090909096</v>
      </c>
      <c r="S72">
        <v>6.4751237393258432</v>
      </c>
      <c r="T72">
        <v>0</v>
      </c>
      <c r="U72">
        <v>282.27</v>
      </c>
      <c r="V72">
        <v>2.8109028143115942</v>
      </c>
      <c r="W72">
        <v>10.863160219363893</v>
      </c>
      <c r="X72">
        <v>36.361013457212721</v>
      </c>
      <c r="Y72">
        <v>0</v>
      </c>
      <c r="Z72">
        <v>3.1976202239999996</v>
      </c>
      <c r="AA72">
        <v>10.333517289498362</v>
      </c>
      <c r="AB72">
        <v>9.6878511458039558</v>
      </c>
      <c r="AC72">
        <v>7.1248390558707628</v>
      </c>
      <c r="AD72">
        <v>4.4796060316556607</v>
      </c>
      <c r="AE72">
        <v>12.121830835612901</v>
      </c>
      <c r="AF72">
        <v>0</v>
      </c>
      <c r="AG72">
        <v>0</v>
      </c>
      <c r="AH72">
        <v>37.499211867036955</v>
      </c>
      <c r="AI72">
        <v>3.7449778907643276</v>
      </c>
      <c r="AJ72">
        <v>0</v>
      </c>
      <c r="AK72">
        <v>16.669081194168637</v>
      </c>
      <c r="AL72">
        <v>19.458788607142861</v>
      </c>
      <c r="AM72">
        <v>2.5821196941252293</v>
      </c>
      <c r="AN72">
        <v>0</v>
      </c>
      <c r="AO72">
        <v>0</v>
      </c>
      <c r="AP72">
        <v>1.2247210995241098</v>
      </c>
      <c r="AQ72">
        <v>0</v>
      </c>
      <c r="AR72">
        <v>8.3907736692028987</v>
      </c>
      <c r="AS72">
        <v>7.2565461643596443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859.5095133586052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158.49178894565367</v>
      </c>
      <c r="L73">
        <v>63.089901008975467</v>
      </c>
      <c r="M73">
        <v>0</v>
      </c>
      <c r="N73">
        <v>29.110973242878565</v>
      </c>
      <c r="O73">
        <v>48.889600890043631</v>
      </c>
      <c r="P73">
        <v>66.836616525454161</v>
      </c>
      <c r="Q73">
        <v>5.3487118375286045</v>
      </c>
      <c r="R73">
        <v>5.1902359090909096</v>
      </c>
      <c r="S73">
        <v>6.4751237393258432</v>
      </c>
      <c r="T73">
        <v>0</v>
      </c>
      <c r="U73">
        <v>282.27</v>
      </c>
      <c r="V73">
        <v>2.8109028143115942</v>
      </c>
      <c r="W73">
        <v>10.863160219363893</v>
      </c>
      <c r="X73">
        <v>36.361013457212721</v>
      </c>
      <c r="Y73">
        <v>0</v>
      </c>
      <c r="Z73">
        <v>3.1976202239999996</v>
      </c>
      <c r="AA73">
        <v>10.333517289498362</v>
      </c>
      <c r="AB73">
        <v>9.6878511458039558</v>
      </c>
      <c r="AC73">
        <v>7.1248390558707628</v>
      </c>
      <c r="AD73">
        <v>4.4796060316556607</v>
      </c>
      <c r="AE73">
        <v>12.121830835612901</v>
      </c>
      <c r="AF73">
        <v>0</v>
      </c>
      <c r="AG73">
        <v>0</v>
      </c>
      <c r="AH73">
        <v>37.499211867036955</v>
      </c>
      <c r="AI73">
        <v>3.7449778907643276</v>
      </c>
      <c r="AJ73">
        <v>0</v>
      </c>
      <c r="AK73">
        <v>16.669081194168637</v>
      </c>
      <c r="AL73">
        <v>19.458788607142861</v>
      </c>
      <c r="AM73">
        <v>3.8751406810796429</v>
      </c>
      <c r="AN73">
        <v>0</v>
      </c>
      <c r="AO73">
        <v>0</v>
      </c>
      <c r="AP73">
        <v>1.2247210995241098</v>
      </c>
      <c r="AQ73">
        <v>0</v>
      </c>
      <c r="AR73">
        <v>8.3907736692028987</v>
      </c>
      <c r="AS73">
        <v>7.2565461643596443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860.80253434555959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158.49178894565367</v>
      </c>
      <c r="L74">
        <v>63.089901008975467</v>
      </c>
      <c r="M74">
        <v>0</v>
      </c>
      <c r="N74">
        <v>29.110973242878565</v>
      </c>
      <c r="O74">
        <v>48.889600890043631</v>
      </c>
      <c r="P74">
        <v>66.836616525454161</v>
      </c>
      <c r="Q74">
        <v>5.3487118375286045</v>
      </c>
      <c r="R74">
        <v>5.1902359090909096</v>
      </c>
      <c r="S74">
        <v>6.4751237393258432</v>
      </c>
      <c r="T74">
        <v>0</v>
      </c>
      <c r="U74">
        <v>282.27</v>
      </c>
      <c r="V74">
        <v>2.8109028143115942</v>
      </c>
      <c r="W74">
        <v>10.863160219363893</v>
      </c>
      <c r="X74">
        <v>36.361013457212721</v>
      </c>
      <c r="Y74">
        <v>0</v>
      </c>
      <c r="Z74">
        <v>3.1976202239999996</v>
      </c>
      <c r="AA74">
        <v>10.333517289498362</v>
      </c>
      <c r="AB74">
        <v>9.6878511458039558</v>
      </c>
      <c r="AC74">
        <v>7.1248390558707628</v>
      </c>
      <c r="AD74">
        <v>4.4796060316556607</v>
      </c>
      <c r="AE74">
        <v>12.121830835612901</v>
      </c>
      <c r="AF74">
        <v>0</v>
      </c>
      <c r="AG74">
        <v>0</v>
      </c>
      <c r="AH74">
        <v>37.499211867036955</v>
      </c>
      <c r="AI74">
        <v>3.7449778907643276</v>
      </c>
      <c r="AJ74">
        <v>0</v>
      </c>
      <c r="AK74">
        <v>16.669081194168637</v>
      </c>
      <c r="AL74">
        <v>19.458788607142861</v>
      </c>
      <c r="AM74">
        <v>3.8751406810796429</v>
      </c>
      <c r="AN74">
        <v>0</v>
      </c>
      <c r="AO74">
        <v>0</v>
      </c>
      <c r="AP74">
        <v>1.2247210995241098</v>
      </c>
      <c r="AQ74">
        <v>0</v>
      </c>
      <c r="AR74">
        <v>8.3907736692028987</v>
      </c>
      <c r="AS74">
        <v>7.2565461643596443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860.80253434555959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158.49178894565367</v>
      </c>
      <c r="L75">
        <v>63.089901008975467</v>
      </c>
      <c r="M75">
        <v>0</v>
      </c>
      <c r="N75">
        <v>29.110973242878565</v>
      </c>
      <c r="O75">
        <v>48.889600890043631</v>
      </c>
      <c r="P75">
        <v>66.836616525454161</v>
      </c>
      <c r="Q75">
        <v>5.3487118375286045</v>
      </c>
      <c r="R75">
        <v>5.1902359090909096</v>
      </c>
      <c r="S75">
        <v>6.4751237393258432</v>
      </c>
      <c r="T75">
        <v>0</v>
      </c>
      <c r="U75">
        <v>282.27</v>
      </c>
      <c r="V75">
        <v>2.8109028143115942</v>
      </c>
      <c r="W75">
        <v>10.863160219363893</v>
      </c>
      <c r="X75">
        <v>36.361013457212721</v>
      </c>
      <c r="Y75">
        <v>0</v>
      </c>
      <c r="Z75">
        <v>3.1976202239999996</v>
      </c>
      <c r="AA75">
        <v>10.333517289498362</v>
      </c>
      <c r="AB75">
        <v>9.6878511458039558</v>
      </c>
      <c r="AC75">
        <v>7.1248390558707628</v>
      </c>
      <c r="AD75">
        <v>6.7194089408907542</v>
      </c>
      <c r="AE75">
        <v>12.121830835612901</v>
      </c>
      <c r="AF75">
        <v>0</v>
      </c>
      <c r="AG75">
        <v>0</v>
      </c>
      <c r="AH75">
        <v>37.499211867036955</v>
      </c>
      <c r="AI75">
        <v>3.7449778907643276</v>
      </c>
      <c r="AJ75">
        <v>0</v>
      </c>
      <c r="AK75">
        <v>16.669081194168637</v>
      </c>
      <c r="AL75">
        <v>19.458788607142861</v>
      </c>
      <c r="AM75">
        <v>3.8751406810796429</v>
      </c>
      <c r="AN75">
        <v>0</v>
      </c>
      <c r="AO75">
        <v>0</v>
      </c>
      <c r="AP75">
        <v>1.2247210995241098</v>
      </c>
      <c r="AQ75">
        <v>0</v>
      </c>
      <c r="AR75">
        <v>8.3907736692028987</v>
      </c>
      <c r="AS75">
        <v>7.2565461643596443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863.04233725479469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158.49178894565367</v>
      </c>
      <c r="L76">
        <v>63.089841804179109</v>
      </c>
      <c r="M76">
        <v>0</v>
      </c>
      <c r="N76">
        <v>29.110973242878565</v>
      </c>
      <c r="O76">
        <v>48.889600890043631</v>
      </c>
      <c r="P76">
        <v>66.836616525454161</v>
      </c>
      <c r="Q76">
        <v>5.3487118375286045</v>
      </c>
      <c r="R76">
        <v>5.1902359090909096</v>
      </c>
      <c r="S76">
        <v>6.4751237393258432</v>
      </c>
      <c r="T76">
        <v>0</v>
      </c>
      <c r="U76">
        <v>282.27</v>
      </c>
      <c r="V76">
        <v>2.8109028143115942</v>
      </c>
      <c r="W76">
        <v>10.863160219363893</v>
      </c>
      <c r="X76">
        <v>36.361013457212721</v>
      </c>
      <c r="Y76">
        <v>0</v>
      </c>
      <c r="Z76">
        <v>3.1976202239999996</v>
      </c>
      <c r="AA76">
        <v>10.333517289498362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3.7449778907643276</v>
      </c>
      <c r="AJ76">
        <v>0</v>
      </c>
      <c r="AK76">
        <v>16.669081194168637</v>
      </c>
      <c r="AL76">
        <v>19.458788607142861</v>
      </c>
      <c r="AM76">
        <v>3.8751406810796429</v>
      </c>
      <c r="AN76">
        <v>0</v>
      </c>
      <c r="AO76">
        <v>0</v>
      </c>
      <c r="AP76">
        <v>1.2247210995241098</v>
      </c>
      <c r="AQ76">
        <v>0</v>
      </c>
      <c r="AR76">
        <v>8.3907736692028987</v>
      </c>
      <c r="AS76">
        <v>7.2565461643596443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865.28208095923344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158.41950271000559</v>
      </c>
      <c r="L77">
        <v>63.089917295313789</v>
      </c>
      <c r="M77">
        <v>0</v>
      </c>
      <c r="N77">
        <v>29.110973242878565</v>
      </c>
      <c r="O77">
        <v>48.889600890043631</v>
      </c>
      <c r="P77">
        <v>66.836616525454161</v>
      </c>
      <c r="Q77">
        <v>5.3487118375286045</v>
      </c>
      <c r="R77">
        <v>5.1902359090909096</v>
      </c>
      <c r="S77">
        <v>6.4751237393258432</v>
      </c>
      <c r="T77">
        <v>0</v>
      </c>
      <c r="U77">
        <v>282.27</v>
      </c>
      <c r="V77">
        <v>2.8109028143115942</v>
      </c>
      <c r="W77">
        <v>10.863160219363893</v>
      </c>
      <c r="X77">
        <v>36.361013457212721</v>
      </c>
      <c r="Y77">
        <v>0</v>
      </c>
      <c r="Z77">
        <v>3.1976202239999996</v>
      </c>
      <c r="AA77">
        <v>10.333517289498362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3.7449778907643276</v>
      </c>
      <c r="AJ77">
        <v>0</v>
      </c>
      <c r="AK77">
        <v>16.669081194168637</v>
      </c>
      <c r="AL77">
        <v>19.458788607142861</v>
      </c>
      <c r="AM77">
        <v>3.8751406810796429</v>
      </c>
      <c r="AN77">
        <v>0</v>
      </c>
      <c r="AO77">
        <v>0</v>
      </c>
      <c r="AP77">
        <v>1.0677057302256836</v>
      </c>
      <c r="AQ77">
        <v>0</v>
      </c>
      <c r="AR77">
        <v>8.2554387615942026</v>
      </c>
      <c r="AS77">
        <v>7.2565461643596443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864.91751993781293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158.41950271000559</v>
      </c>
      <c r="L78">
        <v>63.089618547874153</v>
      </c>
      <c r="M78">
        <v>0</v>
      </c>
      <c r="N78">
        <v>29.110973242878565</v>
      </c>
      <c r="O78">
        <v>48.889600890043631</v>
      </c>
      <c r="P78">
        <v>66.836616525454161</v>
      </c>
      <c r="Q78">
        <v>5.3487118375286045</v>
      </c>
      <c r="R78">
        <v>5.1902359090909096</v>
      </c>
      <c r="S78">
        <v>6.4751237393258432</v>
      </c>
      <c r="T78">
        <v>0</v>
      </c>
      <c r="U78">
        <v>282.27</v>
      </c>
      <c r="V78">
        <v>2.8109028143115942</v>
      </c>
      <c r="W78">
        <v>10.863160219363893</v>
      </c>
      <c r="X78">
        <v>36.361013457212721</v>
      </c>
      <c r="Y78">
        <v>0</v>
      </c>
      <c r="Z78">
        <v>3.2138025639999994</v>
      </c>
      <c r="AA78">
        <v>10.333517289498362</v>
      </c>
      <c r="AB78">
        <v>9.9689429281306907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4.3691408372423481</v>
      </c>
      <c r="AJ78">
        <v>0</v>
      </c>
      <c r="AK78">
        <v>16.669081194168637</v>
      </c>
      <c r="AL78">
        <v>20.509922109208265</v>
      </c>
      <c r="AM78">
        <v>3.8751406810796429</v>
      </c>
      <c r="AN78">
        <v>0</v>
      </c>
      <c r="AO78">
        <v>0</v>
      </c>
      <c r="AP78">
        <v>1.0677057302256836</v>
      </c>
      <c r="AQ78">
        <v>0</v>
      </c>
      <c r="AR78">
        <v>8.2554387615942026</v>
      </c>
      <c r="AS78">
        <v>7.9162322959397269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867.9790354863519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158.41950271000559</v>
      </c>
      <c r="L79">
        <v>63.09</v>
      </c>
      <c r="M79">
        <v>0</v>
      </c>
      <c r="N79">
        <v>29.110973242878565</v>
      </c>
      <c r="O79">
        <v>48.889600890043631</v>
      </c>
      <c r="P79">
        <v>66.836616525454161</v>
      </c>
      <c r="Q79">
        <v>5.3487118375286045</v>
      </c>
      <c r="R79">
        <v>5.1902359090909096</v>
      </c>
      <c r="S79">
        <v>6.4751237393258432</v>
      </c>
      <c r="T79">
        <v>0</v>
      </c>
      <c r="U79">
        <v>282.27</v>
      </c>
      <c r="V79">
        <v>2.8109028143115942</v>
      </c>
      <c r="W79">
        <v>10.863160219363893</v>
      </c>
      <c r="X79">
        <v>36.361013457212721</v>
      </c>
      <c r="Y79">
        <v>0</v>
      </c>
      <c r="Z79">
        <v>3.2138025639999994</v>
      </c>
      <c r="AA79">
        <v>10.333517289498362</v>
      </c>
      <c r="AB79">
        <v>9.9689429281306907</v>
      </c>
      <c r="AC79">
        <v>7.1248390558707628</v>
      </c>
      <c r="AD79">
        <v>8.9592118501258486</v>
      </c>
      <c r="AE79">
        <v>12.121830835612901</v>
      </c>
      <c r="AF79">
        <v>0</v>
      </c>
      <c r="AG79">
        <v>0</v>
      </c>
      <c r="AH79">
        <v>37.928769460565412</v>
      </c>
      <c r="AI79">
        <v>8.0167492430920735</v>
      </c>
      <c r="AJ79">
        <v>0</v>
      </c>
      <c r="AK79">
        <v>16.669081194168637</v>
      </c>
      <c r="AL79">
        <v>20.509922109208265</v>
      </c>
      <c r="AM79">
        <v>3.8751406810796429</v>
      </c>
      <c r="AN79">
        <v>0</v>
      </c>
      <c r="AO79">
        <v>0</v>
      </c>
      <c r="AP79">
        <v>2.4808453236994206</v>
      </c>
      <c r="AQ79">
        <v>0</v>
      </c>
      <c r="AR79">
        <v>8.2554387615942026</v>
      </c>
      <c r="AS79">
        <v>7.9162322959397269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873.04016493780114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158.41950271000559</v>
      </c>
      <c r="L80">
        <v>63.089689403076932</v>
      </c>
      <c r="M80">
        <v>0</v>
      </c>
      <c r="N80">
        <v>29.110973242878565</v>
      </c>
      <c r="O80">
        <v>48.889600890043631</v>
      </c>
      <c r="P80">
        <v>66.836616525454161</v>
      </c>
      <c r="Q80">
        <v>5.3487118375286045</v>
      </c>
      <c r="R80">
        <v>5.1902359090909096</v>
      </c>
      <c r="S80">
        <v>6.4751237393258432</v>
      </c>
      <c r="T80">
        <v>0</v>
      </c>
      <c r="U80">
        <v>282.27</v>
      </c>
      <c r="V80">
        <v>2.8109028143115942</v>
      </c>
      <c r="W80">
        <v>10.863160219363893</v>
      </c>
      <c r="X80">
        <v>36.361013457212721</v>
      </c>
      <c r="Y80">
        <v>0</v>
      </c>
      <c r="Z80">
        <v>3.2138025639999994</v>
      </c>
      <c r="AA80">
        <v>10.333517289498362</v>
      </c>
      <c r="AB80">
        <v>9.9689429281306907</v>
      </c>
      <c r="AC80">
        <v>7.1248390558707628</v>
      </c>
      <c r="AD80">
        <v>8.9592118501258486</v>
      </c>
      <c r="AE80">
        <v>12.121830835612901</v>
      </c>
      <c r="AF80">
        <v>0</v>
      </c>
      <c r="AG80">
        <v>0</v>
      </c>
      <c r="AH80">
        <v>37.928769460565412</v>
      </c>
      <c r="AI80">
        <v>8.0167492430920735</v>
      </c>
      <c r="AJ80">
        <v>0</v>
      </c>
      <c r="AK80">
        <v>16.669081194168637</v>
      </c>
      <c r="AL80">
        <v>20.509922109208265</v>
      </c>
      <c r="AM80">
        <v>3.8751406810796429</v>
      </c>
      <c r="AN80">
        <v>0</v>
      </c>
      <c r="AO80">
        <v>0</v>
      </c>
      <c r="AP80">
        <v>2.4808453236994206</v>
      </c>
      <c r="AQ80">
        <v>0</v>
      </c>
      <c r="AR80">
        <v>8.2554387615942026</v>
      </c>
      <c r="AS80">
        <v>7.9162322959397269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873.03985434087815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158.41950271000559</v>
      </c>
      <c r="L81">
        <v>63.09</v>
      </c>
      <c r="M81">
        <v>0</v>
      </c>
      <c r="N81">
        <v>29.110973242878565</v>
      </c>
      <c r="O81">
        <v>48.889600890043631</v>
      </c>
      <c r="P81">
        <v>66.836616525454161</v>
      </c>
      <c r="Q81">
        <v>5.3487118375286045</v>
      </c>
      <c r="R81">
        <v>5.1902359090909096</v>
      </c>
      <c r="S81">
        <v>6.4751237393258432</v>
      </c>
      <c r="T81">
        <v>0</v>
      </c>
      <c r="U81">
        <v>282.27</v>
      </c>
      <c r="V81">
        <v>2.8109028143115942</v>
      </c>
      <c r="W81">
        <v>10.863160219363893</v>
      </c>
      <c r="X81">
        <v>36.361013457212721</v>
      </c>
      <c r="Y81">
        <v>0</v>
      </c>
      <c r="Z81">
        <v>3.2138025639999994</v>
      </c>
      <c r="AA81">
        <v>10.333517289498362</v>
      </c>
      <c r="AB81">
        <v>9.9689429281306907</v>
      </c>
      <c r="AC81">
        <v>7.1248390558707628</v>
      </c>
      <c r="AD81">
        <v>8.9592118501258486</v>
      </c>
      <c r="AE81">
        <v>12.121830835612901</v>
      </c>
      <c r="AF81">
        <v>0</v>
      </c>
      <c r="AG81">
        <v>0</v>
      </c>
      <c r="AH81">
        <v>37.928769460565412</v>
      </c>
      <c r="AI81">
        <v>8.0167492430920735</v>
      </c>
      <c r="AJ81">
        <v>0</v>
      </c>
      <c r="AK81">
        <v>16.669081194168637</v>
      </c>
      <c r="AL81">
        <v>20.509922109208265</v>
      </c>
      <c r="AM81">
        <v>3.8751406810796429</v>
      </c>
      <c r="AN81">
        <v>0</v>
      </c>
      <c r="AO81">
        <v>0</v>
      </c>
      <c r="AP81">
        <v>1.0677057302256836</v>
      </c>
      <c r="AQ81">
        <v>0</v>
      </c>
      <c r="AR81">
        <v>8.2554387615942026</v>
      </c>
      <c r="AS81">
        <v>7.9162322959397269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871.62702534432742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158.41950271000559</v>
      </c>
      <c r="L82">
        <v>63.09</v>
      </c>
      <c r="M82">
        <v>0</v>
      </c>
      <c r="N82">
        <v>29.110973242878565</v>
      </c>
      <c r="O82">
        <v>48.889600890043631</v>
      </c>
      <c r="P82">
        <v>66.836616525454161</v>
      </c>
      <c r="Q82">
        <v>5.3487118375286045</v>
      </c>
      <c r="R82">
        <v>5.1902359090909096</v>
      </c>
      <c r="S82">
        <v>6.4751237393258432</v>
      </c>
      <c r="T82">
        <v>0</v>
      </c>
      <c r="U82">
        <v>282.27</v>
      </c>
      <c r="V82">
        <v>2.8109028143115942</v>
      </c>
      <c r="W82">
        <v>10.863160219363893</v>
      </c>
      <c r="X82">
        <v>36.361013457212721</v>
      </c>
      <c r="Y82">
        <v>0</v>
      </c>
      <c r="Z82">
        <v>3.2138025639999994</v>
      </c>
      <c r="AA82">
        <v>10.333517289498362</v>
      </c>
      <c r="AB82">
        <v>9.9689429281306907</v>
      </c>
      <c r="AC82">
        <v>7.1248390558707628</v>
      </c>
      <c r="AD82">
        <v>8.9592118501258486</v>
      </c>
      <c r="AE82">
        <v>12.121830835612901</v>
      </c>
      <c r="AF82">
        <v>0</v>
      </c>
      <c r="AG82">
        <v>0</v>
      </c>
      <c r="AH82">
        <v>37.928769460565412</v>
      </c>
      <c r="AI82">
        <v>8.0167492430920735</v>
      </c>
      <c r="AJ82">
        <v>0</v>
      </c>
      <c r="AK82">
        <v>16.669081194168637</v>
      </c>
      <c r="AL82">
        <v>20.509922109208265</v>
      </c>
      <c r="AM82">
        <v>3.8751406810796429</v>
      </c>
      <c r="AN82">
        <v>0</v>
      </c>
      <c r="AO82">
        <v>0</v>
      </c>
      <c r="AP82">
        <v>1.0677057302256836</v>
      </c>
      <c r="AQ82">
        <v>0</v>
      </c>
      <c r="AR82">
        <v>8.2554387615942026</v>
      </c>
      <c r="AS82">
        <v>7.9162322959397269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871.62702534432742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158.41950271000559</v>
      </c>
      <c r="L83">
        <v>63.09</v>
      </c>
      <c r="M83">
        <v>0</v>
      </c>
      <c r="N83">
        <v>29.110973242878565</v>
      </c>
      <c r="O83">
        <v>48.889600890043631</v>
      </c>
      <c r="P83">
        <v>66.836616525454161</v>
      </c>
      <c r="Q83">
        <v>5.3487118375286045</v>
      </c>
      <c r="R83">
        <v>5.1902359090909096</v>
      </c>
      <c r="S83">
        <v>6.4751237393258432</v>
      </c>
      <c r="T83">
        <v>0</v>
      </c>
      <c r="U83">
        <v>282.27</v>
      </c>
      <c r="V83">
        <v>2.8109028143115942</v>
      </c>
      <c r="W83">
        <v>10.863160219363893</v>
      </c>
      <c r="X83">
        <v>36.361013457212721</v>
      </c>
      <c r="Y83">
        <v>0</v>
      </c>
      <c r="Z83">
        <v>3.2138025639999994</v>
      </c>
      <c r="AA83">
        <v>10.333517289498362</v>
      </c>
      <c r="AB83">
        <v>9.9689429281306907</v>
      </c>
      <c r="AC83">
        <v>7.1248390558707628</v>
      </c>
      <c r="AD83">
        <v>8.9592118501258486</v>
      </c>
      <c r="AE83">
        <v>12.121830835612901</v>
      </c>
      <c r="AF83">
        <v>0</v>
      </c>
      <c r="AG83">
        <v>0</v>
      </c>
      <c r="AH83">
        <v>37.928769460565412</v>
      </c>
      <c r="AI83">
        <v>8.0167492430920735</v>
      </c>
      <c r="AJ83">
        <v>0</v>
      </c>
      <c r="AK83">
        <v>16.669081194168637</v>
      </c>
      <c r="AL83">
        <v>20.509922109208265</v>
      </c>
      <c r="AM83">
        <v>3.8751406810796429</v>
      </c>
      <c r="AN83">
        <v>0</v>
      </c>
      <c r="AO83">
        <v>0</v>
      </c>
      <c r="AP83">
        <v>1.0677057302256836</v>
      </c>
      <c r="AQ83">
        <v>0</v>
      </c>
      <c r="AR83">
        <v>8.2554387615942026</v>
      </c>
      <c r="AS83">
        <v>7.9162322959397269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871.62702534432742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158.41950271000559</v>
      </c>
      <c r="L84">
        <v>63.09</v>
      </c>
      <c r="M84">
        <v>0</v>
      </c>
      <c r="N84">
        <v>29.110973242878565</v>
      </c>
      <c r="O84">
        <v>48.889600890043631</v>
      </c>
      <c r="P84">
        <v>66.836616525454161</v>
      </c>
      <c r="Q84">
        <v>5.3487118375286045</v>
      </c>
      <c r="R84">
        <v>5.1902359090909096</v>
      </c>
      <c r="S84">
        <v>6.4751237393258432</v>
      </c>
      <c r="T84">
        <v>0</v>
      </c>
      <c r="U84">
        <v>282.27</v>
      </c>
      <c r="V84">
        <v>2.8109028143115942</v>
      </c>
      <c r="W84">
        <v>10.863160219363893</v>
      </c>
      <c r="X84">
        <v>36.361013457212721</v>
      </c>
      <c r="Y84">
        <v>0</v>
      </c>
      <c r="Z84">
        <v>3.2138025639999994</v>
      </c>
      <c r="AA84">
        <v>10.333517289498362</v>
      </c>
      <c r="AB84">
        <v>9.9689429281306907</v>
      </c>
      <c r="AC84">
        <v>7.1248390558707628</v>
      </c>
      <c r="AD84">
        <v>8.9592118501258486</v>
      </c>
      <c r="AE84">
        <v>12.121830835612901</v>
      </c>
      <c r="AF84">
        <v>0</v>
      </c>
      <c r="AG84">
        <v>0</v>
      </c>
      <c r="AH84">
        <v>37.928769460565412</v>
      </c>
      <c r="AI84">
        <v>8.0167492430920735</v>
      </c>
      <c r="AJ84">
        <v>0</v>
      </c>
      <c r="AK84">
        <v>16.669081194168637</v>
      </c>
      <c r="AL84">
        <v>19.458788607142861</v>
      </c>
      <c r="AM84">
        <v>3.8751406810796429</v>
      </c>
      <c r="AN84">
        <v>0</v>
      </c>
      <c r="AO84">
        <v>0</v>
      </c>
      <c r="AP84">
        <v>1.0677057302256836</v>
      </c>
      <c r="AQ84">
        <v>0</v>
      </c>
      <c r="AR84">
        <v>8.2554387615942026</v>
      </c>
      <c r="AS84">
        <v>7.9162322959397269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870.57589184226208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158.41950271000559</v>
      </c>
      <c r="L85">
        <v>63.09</v>
      </c>
      <c r="M85">
        <v>0</v>
      </c>
      <c r="N85">
        <v>29.110973242878565</v>
      </c>
      <c r="O85">
        <v>48.889600890043631</v>
      </c>
      <c r="P85">
        <v>66.836616525454161</v>
      </c>
      <c r="Q85">
        <v>5.3487118375286045</v>
      </c>
      <c r="R85">
        <v>5.1902359090909096</v>
      </c>
      <c r="S85">
        <v>6.4751237393258432</v>
      </c>
      <c r="T85">
        <v>0</v>
      </c>
      <c r="U85">
        <v>282.27</v>
      </c>
      <c r="V85">
        <v>2.8109028143115942</v>
      </c>
      <c r="W85">
        <v>10.863160219363893</v>
      </c>
      <c r="X85">
        <v>36.361013457212721</v>
      </c>
      <c r="Y85">
        <v>0</v>
      </c>
      <c r="Z85">
        <v>3.2138025639999994</v>
      </c>
      <c r="AA85">
        <v>10.333517289498362</v>
      </c>
      <c r="AB85">
        <v>9.9689429281306907</v>
      </c>
      <c r="AC85">
        <v>7.1248390558707628</v>
      </c>
      <c r="AD85">
        <v>8.9592118501258486</v>
      </c>
      <c r="AE85">
        <v>12.121830835612901</v>
      </c>
      <c r="AF85">
        <v>0</v>
      </c>
      <c r="AG85">
        <v>0</v>
      </c>
      <c r="AH85">
        <v>37.928769460565412</v>
      </c>
      <c r="AI85">
        <v>4.3691408372423481</v>
      </c>
      <c r="AJ85">
        <v>0</v>
      </c>
      <c r="AK85">
        <v>16.669081194168637</v>
      </c>
      <c r="AL85">
        <v>19.458788607142861</v>
      </c>
      <c r="AM85">
        <v>3.8751406810796429</v>
      </c>
      <c r="AN85">
        <v>0</v>
      </c>
      <c r="AO85">
        <v>0</v>
      </c>
      <c r="AP85">
        <v>1.3189304734777136</v>
      </c>
      <c r="AQ85">
        <v>0</v>
      </c>
      <c r="AR85">
        <v>8.2554387615942026</v>
      </c>
      <c r="AS85">
        <v>7.9162322959397269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867.17950817966437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158.41950271000559</v>
      </c>
      <c r="L86">
        <v>63.09</v>
      </c>
      <c r="M86">
        <v>0</v>
      </c>
      <c r="N86">
        <v>29.110973242878565</v>
      </c>
      <c r="O86">
        <v>48.889600890043631</v>
      </c>
      <c r="P86">
        <v>66.836616525454161</v>
      </c>
      <c r="Q86">
        <v>5.3487118375286045</v>
      </c>
      <c r="R86">
        <v>5.1902359090909096</v>
      </c>
      <c r="S86">
        <v>6.4751237393258432</v>
      </c>
      <c r="T86">
        <v>0</v>
      </c>
      <c r="U86">
        <v>282.27</v>
      </c>
      <c r="V86">
        <v>2.8109028143115942</v>
      </c>
      <c r="W86">
        <v>10.863160219363893</v>
      </c>
      <c r="X86">
        <v>36.361013457212721</v>
      </c>
      <c r="Y86">
        <v>0</v>
      </c>
      <c r="Z86">
        <v>3.1976202239999996</v>
      </c>
      <c r="AA86">
        <v>10.333517289498362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3.7449778907643276</v>
      </c>
      <c r="AJ86">
        <v>0</v>
      </c>
      <c r="AK86">
        <v>16.669081194168637</v>
      </c>
      <c r="AL86">
        <v>19.458788607142861</v>
      </c>
      <c r="AM86">
        <v>3.8751406810796429</v>
      </c>
      <c r="AN86">
        <v>0</v>
      </c>
      <c r="AO86">
        <v>0</v>
      </c>
      <c r="AP86">
        <v>1.3189304734777136</v>
      </c>
      <c r="AQ86">
        <v>0</v>
      </c>
      <c r="AR86">
        <v>8.2554387615942026</v>
      </c>
      <c r="AS86">
        <v>6.9267032054880415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864.83898442687951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158.41950271000559</v>
      </c>
      <c r="L87">
        <v>63.089585944161705</v>
      </c>
      <c r="M87">
        <v>0</v>
      </c>
      <c r="N87">
        <v>29.110973242878565</v>
      </c>
      <c r="O87">
        <v>48.889600890043631</v>
      </c>
      <c r="P87">
        <v>66.836616525454161</v>
      </c>
      <c r="Q87">
        <v>5.3487118375286045</v>
      </c>
      <c r="R87">
        <v>5.1902359090909096</v>
      </c>
      <c r="S87">
        <v>6.4751237393258432</v>
      </c>
      <c r="T87">
        <v>0</v>
      </c>
      <c r="U87">
        <v>282.27</v>
      </c>
      <c r="V87">
        <v>2.8109028143115942</v>
      </c>
      <c r="W87">
        <v>10.863160219363893</v>
      </c>
      <c r="X87">
        <v>36.361013457212721</v>
      </c>
      <c r="Y87">
        <v>0</v>
      </c>
      <c r="Z87">
        <v>3.1976202239999996</v>
      </c>
      <c r="AA87">
        <v>10.333517289498362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3.7449778907643276</v>
      </c>
      <c r="AJ87">
        <v>0</v>
      </c>
      <c r="AK87">
        <v>16.669081194168637</v>
      </c>
      <c r="AL87">
        <v>19.458788607142861</v>
      </c>
      <c r="AM87">
        <v>3.8751406810796429</v>
      </c>
      <c r="AN87">
        <v>0</v>
      </c>
      <c r="AO87">
        <v>0</v>
      </c>
      <c r="AP87">
        <v>1.3189304734777136</v>
      </c>
      <c r="AQ87">
        <v>0</v>
      </c>
      <c r="AR87">
        <v>8.2554387615942026</v>
      </c>
      <c r="AS87">
        <v>6.9267032054880415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864.83857037104121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158.41950271000559</v>
      </c>
      <c r="L88">
        <v>63.089901008975467</v>
      </c>
      <c r="M88">
        <v>0</v>
      </c>
      <c r="N88">
        <v>29.110973242878565</v>
      </c>
      <c r="O88">
        <v>48.889600890043631</v>
      </c>
      <c r="P88">
        <v>66.836616525454161</v>
      </c>
      <c r="Q88">
        <v>5.3487118375286045</v>
      </c>
      <c r="R88">
        <v>5.1902359090909096</v>
      </c>
      <c r="S88">
        <v>6.4751237393258432</v>
      </c>
      <c r="T88">
        <v>0</v>
      </c>
      <c r="U88">
        <v>282.27</v>
      </c>
      <c r="V88">
        <v>2.8109028143115942</v>
      </c>
      <c r="W88">
        <v>10.863160219363893</v>
      </c>
      <c r="X88">
        <v>36.361013457212721</v>
      </c>
      <c r="Y88">
        <v>0</v>
      </c>
      <c r="Z88">
        <v>3.1976202239999996</v>
      </c>
      <c r="AA88">
        <v>10.333517289498362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3.7449778907643276</v>
      </c>
      <c r="AJ88">
        <v>0</v>
      </c>
      <c r="AK88">
        <v>16.669081194168637</v>
      </c>
      <c r="AL88">
        <v>19.458788607142861</v>
      </c>
      <c r="AM88">
        <v>3.8751406810796429</v>
      </c>
      <c r="AN88">
        <v>0</v>
      </c>
      <c r="AO88">
        <v>0</v>
      </c>
      <c r="AP88">
        <v>1.3189304734777136</v>
      </c>
      <c r="AQ88">
        <v>0</v>
      </c>
      <c r="AR88">
        <v>8.2554387615942026</v>
      </c>
      <c r="AS88">
        <v>6.9267032054880415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864.83888543585499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158.41950271000559</v>
      </c>
      <c r="L89">
        <v>63.089901008975467</v>
      </c>
      <c r="M89">
        <v>0</v>
      </c>
      <c r="N89">
        <v>29.110973242878565</v>
      </c>
      <c r="O89">
        <v>48.889600890043631</v>
      </c>
      <c r="P89">
        <v>66.836616525454161</v>
      </c>
      <c r="Q89">
        <v>5.3487118375286045</v>
      </c>
      <c r="R89">
        <v>5.1902359090909096</v>
      </c>
      <c r="S89">
        <v>6.4751237393258432</v>
      </c>
      <c r="T89">
        <v>0</v>
      </c>
      <c r="U89">
        <v>282.27</v>
      </c>
      <c r="V89">
        <v>2.8109028143115942</v>
      </c>
      <c r="W89">
        <v>10.863160219363893</v>
      </c>
      <c r="X89">
        <v>36.361013457212721</v>
      </c>
      <c r="Y89">
        <v>0</v>
      </c>
      <c r="Z89">
        <v>3.1976202239999996</v>
      </c>
      <c r="AA89">
        <v>10.333517289498362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3.7449778907643276</v>
      </c>
      <c r="AJ89">
        <v>0</v>
      </c>
      <c r="AK89">
        <v>16.669081194168637</v>
      </c>
      <c r="AL89">
        <v>19.228052151979352</v>
      </c>
      <c r="AM89">
        <v>3.8751406810796429</v>
      </c>
      <c r="AN89">
        <v>0</v>
      </c>
      <c r="AO89">
        <v>0</v>
      </c>
      <c r="AP89">
        <v>1.3189304734777136</v>
      </c>
      <c r="AQ89">
        <v>0</v>
      </c>
      <c r="AR89">
        <v>8.2554387615942026</v>
      </c>
      <c r="AS89">
        <v>6.9267032054880415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864.60814898069145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158.41950271000559</v>
      </c>
      <c r="L90">
        <v>63.089901008975467</v>
      </c>
      <c r="M90">
        <v>0</v>
      </c>
      <c r="N90">
        <v>29.110973242878565</v>
      </c>
      <c r="O90">
        <v>48.889600890043631</v>
      </c>
      <c r="P90">
        <v>66.836616525454161</v>
      </c>
      <c r="Q90">
        <v>5.3487118375286045</v>
      </c>
      <c r="R90">
        <v>5.1902359090909096</v>
      </c>
      <c r="S90">
        <v>6.4751237393258432</v>
      </c>
      <c r="T90">
        <v>0</v>
      </c>
      <c r="U90">
        <v>282.27</v>
      </c>
      <c r="V90">
        <v>2.8109028143115942</v>
      </c>
      <c r="W90">
        <v>10.863160219363893</v>
      </c>
      <c r="X90">
        <v>36.361013457212721</v>
      </c>
      <c r="Y90">
        <v>0</v>
      </c>
      <c r="Z90">
        <v>3.2138025639999994</v>
      </c>
      <c r="AA90">
        <v>10.333517289498362</v>
      </c>
      <c r="AB90">
        <v>9.9689429281306907</v>
      </c>
      <c r="AC90">
        <v>7.1248390558707628</v>
      </c>
      <c r="AD90">
        <v>8.9592118501258486</v>
      </c>
      <c r="AE90">
        <v>12.121830835612901</v>
      </c>
      <c r="AF90">
        <v>0</v>
      </c>
      <c r="AG90">
        <v>0</v>
      </c>
      <c r="AH90">
        <v>37.928769460565412</v>
      </c>
      <c r="AI90">
        <v>3.7449778907643276</v>
      </c>
      <c r="AJ90">
        <v>0</v>
      </c>
      <c r="AK90">
        <v>16.669081194168637</v>
      </c>
      <c r="AL90">
        <v>19.228052151979352</v>
      </c>
      <c r="AM90">
        <v>3.8751406810796429</v>
      </c>
      <c r="AN90">
        <v>0</v>
      </c>
      <c r="AO90">
        <v>0</v>
      </c>
      <c r="AP90">
        <v>1.0677057302256836</v>
      </c>
      <c r="AQ90">
        <v>0</v>
      </c>
      <c r="AR90">
        <v>8.2554387615942026</v>
      </c>
      <c r="AS90">
        <v>7.9162322959397269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866.0732850437463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4.0993827112147976</v>
      </c>
      <c r="H91">
        <v>0</v>
      </c>
      <c r="I91">
        <v>0</v>
      </c>
      <c r="J91">
        <v>0</v>
      </c>
      <c r="K91">
        <v>158.41950271000559</v>
      </c>
      <c r="L91">
        <v>63.089901008975467</v>
      </c>
      <c r="M91">
        <v>0</v>
      </c>
      <c r="N91">
        <v>29.110973242878565</v>
      </c>
      <c r="O91">
        <v>48.889600890043631</v>
      </c>
      <c r="P91">
        <v>66.836616525454161</v>
      </c>
      <c r="Q91">
        <v>5.3487118375286045</v>
      </c>
      <c r="R91">
        <v>5.1902359090909096</v>
      </c>
      <c r="S91">
        <v>6.4751237393258432</v>
      </c>
      <c r="T91">
        <v>0</v>
      </c>
      <c r="U91">
        <v>282.27</v>
      </c>
      <c r="V91">
        <v>2.8109028143115942</v>
      </c>
      <c r="W91">
        <v>10.863160219363893</v>
      </c>
      <c r="X91">
        <v>36.361013457212721</v>
      </c>
      <c r="Y91">
        <v>0</v>
      </c>
      <c r="Z91">
        <v>3.2138025639999994</v>
      </c>
      <c r="AA91">
        <v>10.333517289498362</v>
      </c>
      <c r="AB91">
        <v>9.9689429281306907</v>
      </c>
      <c r="AC91">
        <v>7.1248390558707628</v>
      </c>
      <c r="AD91">
        <v>8.9592118501258486</v>
      </c>
      <c r="AE91">
        <v>12.121830835612901</v>
      </c>
      <c r="AF91">
        <v>0</v>
      </c>
      <c r="AG91">
        <v>0</v>
      </c>
      <c r="AH91">
        <v>37.928769460565412</v>
      </c>
      <c r="AI91">
        <v>3.7449778907643276</v>
      </c>
      <c r="AJ91">
        <v>0</v>
      </c>
      <c r="AK91">
        <v>16.669081194168637</v>
      </c>
      <c r="AL91">
        <v>19.228052151979352</v>
      </c>
      <c r="AM91">
        <v>3.8751406810796429</v>
      </c>
      <c r="AN91">
        <v>0</v>
      </c>
      <c r="AO91">
        <v>0</v>
      </c>
      <c r="AP91">
        <v>1.0677057302256836</v>
      </c>
      <c r="AQ91">
        <v>0</v>
      </c>
      <c r="AR91">
        <v>8.2554387615942026</v>
      </c>
      <c r="AS91">
        <v>7.9162322959397269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870.17266775496114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158.41950271000559</v>
      </c>
      <c r="L92">
        <v>63.089901008975467</v>
      </c>
      <c r="M92">
        <v>0</v>
      </c>
      <c r="N92">
        <v>29.110973242878565</v>
      </c>
      <c r="O92">
        <v>48.889600890043631</v>
      </c>
      <c r="P92">
        <v>66.836616525454161</v>
      </c>
      <c r="Q92">
        <v>5.3487118375286045</v>
      </c>
      <c r="R92">
        <v>5.1902359090909096</v>
      </c>
      <c r="S92">
        <v>6.4751237393258432</v>
      </c>
      <c r="T92">
        <v>0</v>
      </c>
      <c r="U92">
        <v>282.27</v>
      </c>
      <c r="V92">
        <v>2.8109028143115942</v>
      </c>
      <c r="W92">
        <v>10.863160219363893</v>
      </c>
      <c r="X92">
        <v>36.361013457212721</v>
      </c>
      <c r="Y92">
        <v>0</v>
      </c>
      <c r="Z92">
        <v>3.2138025639999994</v>
      </c>
      <c r="AA92">
        <v>10.333517289498362</v>
      </c>
      <c r="AB92">
        <v>9.9689429281306907</v>
      </c>
      <c r="AC92">
        <v>7.1248390558707628</v>
      </c>
      <c r="AD92">
        <v>8.9592118501258486</v>
      </c>
      <c r="AE92">
        <v>12.121830835612901</v>
      </c>
      <c r="AF92">
        <v>0</v>
      </c>
      <c r="AG92">
        <v>0</v>
      </c>
      <c r="AH92">
        <v>37.928769460565412</v>
      </c>
      <c r="AI92">
        <v>3.7449778907643276</v>
      </c>
      <c r="AJ92">
        <v>0</v>
      </c>
      <c r="AK92">
        <v>16.669081194168637</v>
      </c>
      <c r="AL92">
        <v>19.228052151979352</v>
      </c>
      <c r="AM92">
        <v>3.8751406810796429</v>
      </c>
      <c r="AN92">
        <v>0</v>
      </c>
      <c r="AO92">
        <v>0</v>
      </c>
      <c r="AP92">
        <v>1.0677057302256836</v>
      </c>
      <c r="AQ92">
        <v>0</v>
      </c>
      <c r="AR92">
        <v>8.2554387615942026</v>
      </c>
      <c r="AS92">
        <v>7.9162322959397269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866.0732850437463</v>
      </c>
    </row>
    <row r="93" spans="1:117">
      <c r="A93" t="s">
        <v>135</v>
      </c>
      <c r="B93">
        <v>0</v>
      </c>
      <c r="C93">
        <v>0</v>
      </c>
      <c r="D93">
        <v>2.0798154603038923E-3</v>
      </c>
      <c r="E93">
        <v>0</v>
      </c>
      <c r="F93">
        <v>0</v>
      </c>
      <c r="G93">
        <v>0</v>
      </c>
      <c r="H93">
        <v>0</v>
      </c>
      <c r="I93">
        <v>0</v>
      </c>
      <c r="J93">
        <v>9.9439090813504497E-4</v>
      </c>
      <c r="K93">
        <v>158.41950271000559</v>
      </c>
      <c r="L93">
        <v>63.089901008975467</v>
      </c>
      <c r="M93">
        <v>0</v>
      </c>
      <c r="N93">
        <v>29.110973242878565</v>
      </c>
      <c r="O93">
        <v>48.889600890043631</v>
      </c>
      <c r="P93">
        <v>66.836616525454161</v>
      </c>
      <c r="Q93">
        <v>5.3487118375286045</v>
      </c>
      <c r="R93">
        <v>5.1902359090909096</v>
      </c>
      <c r="S93">
        <v>6.4751237393258432</v>
      </c>
      <c r="T93">
        <v>0</v>
      </c>
      <c r="U93">
        <v>282.27</v>
      </c>
      <c r="V93">
        <v>2.8109028143115942</v>
      </c>
      <c r="W93">
        <v>10.863160219363893</v>
      </c>
      <c r="X93">
        <v>36.361013457212721</v>
      </c>
      <c r="Y93">
        <v>0</v>
      </c>
      <c r="Z93">
        <v>3.2138025639999994</v>
      </c>
      <c r="AA93">
        <v>10.333517289498362</v>
      </c>
      <c r="AB93">
        <v>9.9689429281306907</v>
      </c>
      <c r="AC93">
        <v>7.1248390558707628</v>
      </c>
      <c r="AD93">
        <v>8.9592118501258486</v>
      </c>
      <c r="AE93">
        <v>12.121830835612901</v>
      </c>
      <c r="AF93">
        <v>0</v>
      </c>
      <c r="AG93">
        <v>0</v>
      </c>
      <c r="AH93">
        <v>37.928769460565412</v>
      </c>
      <c r="AI93">
        <v>3.7449778907643276</v>
      </c>
      <c r="AJ93">
        <v>0</v>
      </c>
      <c r="AK93">
        <v>16.669081194168637</v>
      </c>
      <c r="AL93">
        <v>19.228052151979352</v>
      </c>
      <c r="AM93">
        <v>3.8751406810796429</v>
      </c>
      <c r="AN93">
        <v>0</v>
      </c>
      <c r="AO93">
        <v>0</v>
      </c>
      <c r="AP93">
        <v>0.75367448371367052</v>
      </c>
      <c r="AQ93">
        <v>0</v>
      </c>
      <c r="AR93">
        <v>8.2554387615942026</v>
      </c>
      <c r="AS93">
        <v>7.9162322959397269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865.76232800360265</v>
      </c>
    </row>
    <row r="94" spans="1:117">
      <c r="A94" t="s">
        <v>136</v>
      </c>
      <c r="B94">
        <v>0</v>
      </c>
      <c r="C94">
        <v>0</v>
      </c>
      <c r="D94">
        <v>0.80935334268520409</v>
      </c>
      <c r="E94">
        <v>0</v>
      </c>
      <c r="F94">
        <v>0</v>
      </c>
      <c r="G94">
        <v>1.1685937383938536</v>
      </c>
      <c r="H94">
        <v>0</v>
      </c>
      <c r="I94">
        <v>0</v>
      </c>
      <c r="J94">
        <v>0.89693915329151075</v>
      </c>
      <c r="K94">
        <v>158.41950271000559</v>
      </c>
      <c r="L94">
        <v>63.089901008975467</v>
      </c>
      <c r="M94">
        <v>0</v>
      </c>
      <c r="N94">
        <v>29.110973242878565</v>
      </c>
      <c r="O94">
        <v>48.889600890043631</v>
      </c>
      <c r="P94">
        <v>66.836616525454161</v>
      </c>
      <c r="Q94">
        <v>5.3487118375286045</v>
      </c>
      <c r="R94">
        <v>5.1902359090909096</v>
      </c>
      <c r="S94">
        <v>6.4751237393258432</v>
      </c>
      <c r="T94">
        <v>0</v>
      </c>
      <c r="U94">
        <v>282.27</v>
      </c>
      <c r="V94">
        <v>2.8109028143115942</v>
      </c>
      <c r="W94">
        <v>10.863160219363893</v>
      </c>
      <c r="X94">
        <v>36.361013457212721</v>
      </c>
      <c r="Y94">
        <v>0</v>
      </c>
      <c r="Z94">
        <v>3.1976202239999996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3.7449778907643276</v>
      </c>
      <c r="AJ94">
        <v>0</v>
      </c>
      <c r="AK94">
        <v>16.669081194168637</v>
      </c>
      <c r="AL94">
        <v>19.228052151979352</v>
      </c>
      <c r="AM94">
        <v>3.8751406810796429</v>
      </c>
      <c r="AN94">
        <v>0</v>
      </c>
      <c r="AO94">
        <v>0</v>
      </c>
      <c r="AP94">
        <v>1.004899480923281</v>
      </c>
      <c r="AQ94">
        <v>0</v>
      </c>
      <c r="AR94">
        <v>8.2554387615942026</v>
      </c>
      <c r="AS94">
        <v>7.2565461643596443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867.49884718137923</v>
      </c>
    </row>
    <row r="95" spans="1:117">
      <c r="A95" t="s">
        <v>137</v>
      </c>
      <c r="B95">
        <v>0</v>
      </c>
      <c r="C95">
        <v>0</v>
      </c>
      <c r="D95">
        <v>1.1571619170130409</v>
      </c>
      <c r="E95">
        <v>0</v>
      </c>
      <c r="F95">
        <v>0</v>
      </c>
      <c r="G95">
        <v>1.1685937383938536</v>
      </c>
      <c r="H95">
        <v>0</v>
      </c>
      <c r="I95">
        <v>0</v>
      </c>
      <c r="J95">
        <v>1.8749018458217228</v>
      </c>
      <c r="K95">
        <v>158.41950271000559</v>
      </c>
      <c r="L95">
        <v>63.089901008975467</v>
      </c>
      <c r="M95">
        <v>0</v>
      </c>
      <c r="N95">
        <v>29.110973242878565</v>
      </c>
      <c r="O95">
        <v>48.889600890043631</v>
      </c>
      <c r="P95">
        <v>66.836616525454161</v>
      </c>
      <c r="Q95">
        <v>5.3487118375286045</v>
      </c>
      <c r="R95">
        <v>5.1902359090909096</v>
      </c>
      <c r="S95">
        <v>6.4751237393258432</v>
      </c>
      <c r="T95">
        <v>0</v>
      </c>
      <c r="U95">
        <v>282.27</v>
      </c>
      <c r="V95">
        <v>2.8109028143115942</v>
      </c>
      <c r="W95">
        <v>10.863160219363893</v>
      </c>
      <c r="X95">
        <v>36.361013457212721</v>
      </c>
      <c r="Y95">
        <v>0</v>
      </c>
      <c r="Z95">
        <v>3.1976202239999996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3.7449778907643276</v>
      </c>
      <c r="AJ95">
        <v>0</v>
      </c>
      <c r="AK95">
        <v>16.669081194168637</v>
      </c>
      <c r="AL95">
        <v>19.228052151979352</v>
      </c>
      <c r="AM95">
        <v>3.8751406810796429</v>
      </c>
      <c r="AN95">
        <v>0</v>
      </c>
      <c r="AO95">
        <v>0</v>
      </c>
      <c r="AP95">
        <v>1.004899480923281</v>
      </c>
      <c r="AQ95">
        <v>0</v>
      </c>
      <c r="AR95">
        <v>8.2554387615942026</v>
      </c>
      <c r="AS95">
        <v>7.2565461643596443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868.82461844823729</v>
      </c>
    </row>
    <row r="96" spans="1:117">
      <c r="A96" t="s">
        <v>138</v>
      </c>
      <c r="B96">
        <v>0</v>
      </c>
      <c r="C96">
        <v>0</v>
      </c>
      <c r="D96">
        <v>1.1571619170130409</v>
      </c>
      <c r="E96">
        <v>0</v>
      </c>
      <c r="F96">
        <v>0</v>
      </c>
      <c r="G96">
        <v>1.1685937383938536</v>
      </c>
      <c r="H96">
        <v>0</v>
      </c>
      <c r="I96">
        <v>0</v>
      </c>
      <c r="J96">
        <v>2.8461661637455506</v>
      </c>
      <c r="K96">
        <v>158.41950271000559</v>
      </c>
      <c r="L96">
        <v>63.089901008975467</v>
      </c>
      <c r="M96">
        <v>0</v>
      </c>
      <c r="N96">
        <v>29.110973242878565</v>
      </c>
      <c r="O96">
        <v>48.889600890043631</v>
      </c>
      <c r="P96">
        <v>66.836616525454161</v>
      </c>
      <c r="Q96">
        <v>5.3487118375286045</v>
      </c>
      <c r="R96">
        <v>5.1902359090909096</v>
      </c>
      <c r="S96">
        <v>6.4751237393258432</v>
      </c>
      <c r="T96">
        <v>0</v>
      </c>
      <c r="U96">
        <v>282.27</v>
      </c>
      <c r="V96">
        <v>2.8109028143115942</v>
      </c>
      <c r="W96">
        <v>10.863160219363893</v>
      </c>
      <c r="X96">
        <v>36.361013457212721</v>
      </c>
      <c r="Y96">
        <v>0</v>
      </c>
      <c r="Z96">
        <v>3.1976202239999996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3.7449778907643276</v>
      </c>
      <c r="AJ96">
        <v>0</v>
      </c>
      <c r="AK96">
        <v>16.669081194168637</v>
      </c>
      <c r="AL96">
        <v>19.228052151979352</v>
      </c>
      <c r="AM96">
        <v>3.8751406810796429</v>
      </c>
      <c r="AN96">
        <v>0</v>
      </c>
      <c r="AO96">
        <v>0</v>
      </c>
      <c r="AP96">
        <v>1.004899480923281</v>
      </c>
      <c r="AQ96">
        <v>0</v>
      </c>
      <c r="AR96">
        <v>8.2554387615942026</v>
      </c>
      <c r="AS96">
        <v>7.2565461643596443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869.79588276616107</v>
      </c>
    </row>
    <row r="97" spans="1:117">
      <c r="A97" t="s">
        <v>139</v>
      </c>
      <c r="B97">
        <v>0</v>
      </c>
      <c r="C97">
        <v>0</v>
      </c>
      <c r="D97">
        <v>1.1571619170130409</v>
      </c>
      <c r="E97">
        <v>0</v>
      </c>
      <c r="F97">
        <v>0</v>
      </c>
      <c r="G97">
        <v>1.1685937383938536</v>
      </c>
      <c r="H97">
        <v>0</v>
      </c>
      <c r="I97">
        <v>0</v>
      </c>
      <c r="J97">
        <v>3.8241288562757338</v>
      </c>
      <c r="K97">
        <v>158.41950271000559</v>
      </c>
      <c r="L97">
        <v>63.089901008975467</v>
      </c>
      <c r="M97">
        <v>0</v>
      </c>
      <c r="N97">
        <v>29.110973242878565</v>
      </c>
      <c r="O97">
        <v>48.889600890043631</v>
      </c>
      <c r="P97">
        <v>66.836616525454161</v>
      </c>
      <c r="Q97">
        <v>5.3487118375286045</v>
      </c>
      <c r="R97">
        <v>5.1902359090909096</v>
      </c>
      <c r="S97">
        <v>6.4751237393258432</v>
      </c>
      <c r="T97">
        <v>0</v>
      </c>
      <c r="U97">
        <v>282.27</v>
      </c>
      <c r="V97">
        <v>2.8109028143115942</v>
      </c>
      <c r="W97">
        <v>10.863160219363893</v>
      </c>
      <c r="X97">
        <v>36.361013457212721</v>
      </c>
      <c r="Y97">
        <v>0</v>
      </c>
      <c r="Z97">
        <v>3.1976202239999996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3.7449778907643276</v>
      </c>
      <c r="AJ97">
        <v>0</v>
      </c>
      <c r="AK97">
        <v>16.669081194168637</v>
      </c>
      <c r="AL97">
        <v>19.228052151979352</v>
      </c>
      <c r="AM97">
        <v>3.8751406810796429</v>
      </c>
      <c r="AN97">
        <v>0</v>
      </c>
      <c r="AO97">
        <v>0</v>
      </c>
      <c r="AP97">
        <v>1.004899480923281</v>
      </c>
      <c r="AQ97">
        <v>0</v>
      </c>
      <c r="AR97">
        <v>8.2554387615942026</v>
      </c>
      <c r="AS97">
        <v>7.2565461643596443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870.77384545869131</v>
      </c>
    </row>
    <row r="98" spans="1:117">
      <c r="A98" t="s">
        <v>140</v>
      </c>
      <c r="B98">
        <v>0</v>
      </c>
      <c r="C98">
        <v>0</v>
      </c>
      <c r="D98">
        <v>1.1571619170130409</v>
      </c>
      <c r="E98">
        <v>0</v>
      </c>
      <c r="F98">
        <v>0</v>
      </c>
      <c r="G98">
        <v>1.1685937383938536</v>
      </c>
      <c r="H98">
        <v>0</v>
      </c>
      <c r="I98">
        <v>0</v>
      </c>
      <c r="J98">
        <v>3.9541831579581066</v>
      </c>
      <c r="K98">
        <v>158.41950271000559</v>
      </c>
      <c r="L98">
        <v>63.089901008975467</v>
      </c>
      <c r="M98">
        <v>0</v>
      </c>
      <c r="N98">
        <v>29.110973242878565</v>
      </c>
      <c r="O98">
        <v>48.889600890043631</v>
      </c>
      <c r="P98">
        <v>66.836616525454161</v>
      </c>
      <c r="Q98">
        <v>5.3487118375286045</v>
      </c>
      <c r="R98">
        <v>5.1902359090909096</v>
      </c>
      <c r="S98">
        <v>6.4751237393258432</v>
      </c>
      <c r="T98">
        <v>0</v>
      </c>
      <c r="U98">
        <v>282.27</v>
      </c>
      <c r="V98">
        <v>2.8109028143115942</v>
      </c>
      <c r="W98">
        <v>10.863160219363893</v>
      </c>
      <c r="X98">
        <v>36.361013457212721</v>
      </c>
      <c r="Y98">
        <v>0</v>
      </c>
      <c r="Z98">
        <v>3.1976202239999996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3.7449778907643276</v>
      </c>
      <c r="AJ98">
        <v>0</v>
      </c>
      <c r="AK98">
        <v>16.669081194168637</v>
      </c>
      <c r="AL98">
        <v>19.228052151979352</v>
      </c>
      <c r="AM98">
        <v>3.8751406810796429</v>
      </c>
      <c r="AN98">
        <v>0</v>
      </c>
      <c r="AO98">
        <v>0</v>
      </c>
      <c r="AP98">
        <v>1.004899480923281</v>
      </c>
      <c r="AQ98">
        <v>0</v>
      </c>
      <c r="AR98">
        <v>8.2554387615942026</v>
      </c>
      <c r="AS98">
        <v>7.2565461643596443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870.90389976037363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1.3600202065494177E-3</v>
      </c>
      <c r="E99">
        <f t="shared" si="2"/>
        <v>0</v>
      </c>
      <c r="F99">
        <f t="shared" si="2"/>
        <v>0</v>
      </c>
      <c r="G99">
        <f t="shared" si="2"/>
        <v>2.485587850796017E-3</v>
      </c>
      <c r="H99">
        <f t="shared" si="2"/>
        <v>0</v>
      </c>
      <c r="I99">
        <f t="shared" si="2"/>
        <v>0</v>
      </c>
      <c r="J99">
        <f t="shared" si="2"/>
        <v>3.3493283920001896E-3</v>
      </c>
      <c r="K99">
        <f t="shared" si="2"/>
        <v>3.2299019825693063</v>
      </c>
      <c r="L99">
        <f t="shared" si="2"/>
        <v>1.1797342762599474</v>
      </c>
      <c r="M99">
        <f t="shared" si="2"/>
        <v>0</v>
      </c>
      <c r="N99">
        <f t="shared" si="2"/>
        <v>0.68905969031167014</v>
      </c>
      <c r="O99">
        <f t="shared" si="2"/>
        <v>1.1567145214997623</v>
      </c>
      <c r="P99">
        <f t="shared" si="2"/>
        <v>1.574341218296087</v>
      </c>
      <c r="Q99">
        <f t="shared" si="2"/>
        <v>0.11407803528749387</v>
      </c>
      <c r="R99">
        <f t="shared" si="2"/>
        <v>0.11135554647807165</v>
      </c>
      <c r="S99">
        <f t="shared" si="2"/>
        <v>0.14033447537148899</v>
      </c>
      <c r="T99">
        <f t="shared" si="2"/>
        <v>0</v>
      </c>
      <c r="U99">
        <f t="shared" si="2"/>
        <v>6.7744800000000085</v>
      </c>
      <c r="V99">
        <f t="shared" si="2"/>
        <v>6.7899002666649874E-2</v>
      </c>
      <c r="W99">
        <f t="shared" si="2"/>
        <v>0.25866514064470358</v>
      </c>
      <c r="X99">
        <f t="shared" si="2"/>
        <v>0.8652839042338617</v>
      </c>
      <c r="Y99">
        <f t="shared" si="2"/>
        <v>0</v>
      </c>
      <c r="Z99">
        <f t="shared" si="2"/>
        <v>7.6791432395999892E-2</v>
      </c>
      <c r="AA99">
        <f t="shared" si="2"/>
        <v>0.24791958059344221</v>
      </c>
      <c r="AB99">
        <f t="shared" si="2"/>
        <v>0.23335170284627518</v>
      </c>
      <c r="AC99">
        <f t="shared" si="2"/>
        <v>0.17099613734089852</v>
      </c>
      <c r="AD99">
        <f t="shared" si="2"/>
        <v>0.1629456667633041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7.3130052650734356E-2</v>
      </c>
      <c r="AJ99">
        <f t="shared" si="2"/>
        <v>0</v>
      </c>
      <c r="AK99">
        <f t="shared" si="2"/>
        <v>0.40005794866004768</v>
      </c>
      <c r="AL99">
        <f t="shared" si="2"/>
        <v>0.45388457712246166</v>
      </c>
      <c r="AM99">
        <f t="shared" si="2"/>
        <v>5.8825589315351062E-2</v>
      </c>
      <c r="AN99">
        <f t="shared" si="2"/>
        <v>0</v>
      </c>
      <c r="AO99">
        <f t="shared" si="2"/>
        <v>0</v>
      </c>
      <c r="AP99">
        <f t="shared" si="2"/>
        <v>2.6048876787695439E-2</v>
      </c>
      <c r="AQ99">
        <f t="shared" si="2"/>
        <v>0</v>
      </c>
      <c r="AR99">
        <f t="shared" si="2"/>
        <v>0.20388226766141271</v>
      </c>
      <c r="AS99">
        <f t="shared" si="2"/>
        <v>0.17580632338049992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19.644876583230705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1.71376</v>
      </c>
      <c r="E3">
        <v>0</v>
      </c>
      <c r="F3">
        <v>0</v>
      </c>
      <c r="G3">
        <v>0.64375800000000005</v>
      </c>
      <c r="H3">
        <v>0</v>
      </c>
      <c r="I3">
        <v>0</v>
      </c>
      <c r="J3">
        <v>0.65803500000000004</v>
      </c>
      <c r="K3">
        <v>9.0400536742771997</v>
      </c>
      <c r="L3">
        <v>290.57753342247241</v>
      </c>
      <c r="M3">
        <v>27.241245274223633</v>
      </c>
      <c r="N3">
        <v>35.169550848916572</v>
      </c>
      <c r="O3">
        <v>0</v>
      </c>
      <c r="P3">
        <v>41.360894054023071</v>
      </c>
      <c r="Q3">
        <v>6.4688605074626864</v>
      </c>
      <c r="R3">
        <v>6.278809366920151</v>
      </c>
      <c r="S3">
        <v>7.816672148887184</v>
      </c>
      <c r="T3">
        <v>0</v>
      </c>
      <c r="U3">
        <v>62.017202698688997</v>
      </c>
      <c r="V3">
        <v>3.4984723926380368</v>
      </c>
      <c r="W3">
        <v>13.123817870907391</v>
      </c>
      <c r="X3">
        <v>43.625752978481017</v>
      </c>
      <c r="Y3">
        <v>0</v>
      </c>
      <c r="Z3">
        <v>3.8625512727272731</v>
      </c>
      <c r="AA3">
        <v>12.070497258649789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11.892598435544301</v>
      </c>
      <c r="AH3">
        <v>45.294009378269372</v>
      </c>
      <c r="AI3">
        <v>4.5245541730050913</v>
      </c>
      <c r="AJ3">
        <v>0</v>
      </c>
      <c r="AK3">
        <v>20.134264067297082</v>
      </c>
      <c r="AL3">
        <v>0</v>
      </c>
      <c r="AM3">
        <v>4.6808403383389656</v>
      </c>
      <c r="AN3">
        <v>0.95999111392050873</v>
      </c>
      <c r="AO3">
        <v>0</v>
      </c>
      <c r="AP3">
        <v>0.91047719585749787</v>
      </c>
      <c r="AQ3">
        <v>9.7774464477303411</v>
      </c>
      <c r="AR3">
        <v>10.135360348641306</v>
      </c>
      <c r="AS3">
        <v>8.7643447527984364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735.02214265145619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9.0400536742771997</v>
      </c>
      <c r="L4">
        <v>300.44666335863843</v>
      </c>
      <c r="M4">
        <v>27.241245274223633</v>
      </c>
      <c r="N4">
        <v>35.169550848916572</v>
      </c>
      <c r="O4">
        <v>0</v>
      </c>
      <c r="P4">
        <v>41.360894054023071</v>
      </c>
      <c r="Q4">
        <v>6.4688605074626864</v>
      </c>
      <c r="R4">
        <v>6.278809366920151</v>
      </c>
      <c r="S4">
        <v>7.816672148887184</v>
      </c>
      <c r="T4">
        <v>0</v>
      </c>
      <c r="U4">
        <v>62.017202698688997</v>
      </c>
      <c r="V4">
        <v>3.4984723926380368</v>
      </c>
      <c r="W4">
        <v>13.123817870907391</v>
      </c>
      <c r="X4">
        <v>43.921224176039125</v>
      </c>
      <c r="Y4">
        <v>0</v>
      </c>
      <c r="Z4">
        <v>3.8625512727272731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11.892598435544301</v>
      </c>
      <c r="AH4">
        <v>45.294009378269372</v>
      </c>
      <c r="AI4">
        <v>4.5245541730050913</v>
      </c>
      <c r="AJ4">
        <v>0</v>
      </c>
      <c r="AK4">
        <v>20.134264067297082</v>
      </c>
      <c r="AL4">
        <v>0</v>
      </c>
      <c r="AM4">
        <v>4.6808403383389656</v>
      </c>
      <c r="AN4">
        <v>0.95999111392050873</v>
      </c>
      <c r="AO4">
        <v>0</v>
      </c>
      <c r="AP4">
        <v>0.91047719585749787</v>
      </c>
      <c r="AQ4">
        <v>9.7774464477303411</v>
      </c>
      <c r="AR4">
        <v>10.135360348641306</v>
      </c>
      <c r="AS4">
        <v>8.7643447527984364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742.58102645226893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9.0400536742771997</v>
      </c>
      <c r="L5">
        <v>310.32380162694977</v>
      </c>
      <c r="M5">
        <v>27.241245274223633</v>
      </c>
      <c r="N5">
        <v>35.169550848916572</v>
      </c>
      <c r="O5">
        <v>0</v>
      </c>
      <c r="P5">
        <v>41.360894054023071</v>
      </c>
      <c r="Q5">
        <v>6.4688605074626864</v>
      </c>
      <c r="R5">
        <v>6.278809366920151</v>
      </c>
      <c r="S5">
        <v>7.816672148887184</v>
      </c>
      <c r="T5">
        <v>0</v>
      </c>
      <c r="U5">
        <v>62.017202698688997</v>
      </c>
      <c r="V5">
        <v>3.4984723926380368</v>
      </c>
      <c r="W5">
        <v>13.123817870907391</v>
      </c>
      <c r="X5">
        <v>43.921224176039125</v>
      </c>
      <c r="Y5">
        <v>0</v>
      </c>
      <c r="Z5">
        <v>3.8625512727272731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11.892598435544301</v>
      </c>
      <c r="AH5">
        <v>45.294009378269372</v>
      </c>
      <c r="AI5">
        <v>1.0557290424952499</v>
      </c>
      <c r="AJ5">
        <v>0</v>
      </c>
      <c r="AK5">
        <v>20.134264067297082</v>
      </c>
      <c r="AL5">
        <v>0</v>
      </c>
      <c r="AM5">
        <v>4.6808403383389656</v>
      </c>
      <c r="AN5">
        <v>0.95999111392050873</v>
      </c>
      <c r="AO5">
        <v>0</v>
      </c>
      <c r="AP5">
        <v>2.8073050451532726</v>
      </c>
      <c r="AQ5">
        <v>9.7774464477303411</v>
      </c>
      <c r="AR5">
        <v>10.135360348641306</v>
      </c>
      <c r="AS5">
        <v>8.7643447527984364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750.8861674393662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9.0400536742771997</v>
      </c>
      <c r="L6">
        <v>330.08314530378453</v>
      </c>
      <c r="M6">
        <v>27.241245274223633</v>
      </c>
      <c r="N6">
        <v>35.169550848916572</v>
      </c>
      <c r="O6">
        <v>0</v>
      </c>
      <c r="P6">
        <v>41.360894054023071</v>
      </c>
      <c r="Q6">
        <v>6.4688605074626864</v>
      </c>
      <c r="R6">
        <v>6.278809366920151</v>
      </c>
      <c r="S6">
        <v>7.816672148887184</v>
      </c>
      <c r="T6">
        <v>0</v>
      </c>
      <c r="U6">
        <v>62.017202698688997</v>
      </c>
      <c r="V6">
        <v>3.4984723926380368</v>
      </c>
      <c r="W6">
        <v>13.123817870907391</v>
      </c>
      <c r="X6">
        <v>43.921224176039125</v>
      </c>
      <c r="Y6">
        <v>0</v>
      </c>
      <c r="Z6">
        <v>3.8625512727272731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11.892598435544301</v>
      </c>
      <c r="AH6">
        <v>45.294009378269372</v>
      </c>
      <c r="AI6">
        <v>1.0557290424952499</v>
      </c>
      <c r="AJ6">
        <v>0</v>
      </c>
      <c r="AK6">
        <v>20.134264067297082</v>
      </c>
      <c r="AL6">
        <v>0</v>
      </c>
      <c r="AM6">
        <v>4.6808403383389656</v>
      </c>
      <c r="AN6">
        <v>0.95999111392050873</v>
      </c>
      <c r="AO6">
        <v>0</v>
      </c>
      <c r="AP6">
        <v>2.8073050451532726</v>
      </c>
      <c r="AQ6">
        <v>9.7774464477303411</v>
      </c>
      <c r="AR6">
        <v>10.135360348641306</v>
      </c>
      <c r="AS6">
        <v>8.7643447527984364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770.64551111620085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9.0400536742771997</v>
      </c>
      <c r="L7">
        <v>349.83693801847073</v>
      </c>
      <c r="M7">
        <v>27.241245274223633</v>
      </c>
      <c r="N7">
        <v>35.169550848916572</v>
      </c>
      <c r="O7">
        <v>0</v>
      </c>
      <c r="P7">
        <v>41.360894054023071</v>
      </c>
      <c r="Q7">
        <v>6.4688605074626864</v>
      </c>
      <c r="R7">
        <v>6.278809366920151</v>
      </c>
      <c r="S7">
        <v>7.816672148887184</v>
      </c>
      <c r="T7">
        <v>0</v>
      </c>
      <c r="U7">
        <v>62.017202698688997</v>
      </c>
      <c r="V7">
        <v>3.4984723926380368</v>
      </c>
      <c r="W7">
        <v>13.123817870907391</v>
      </c>
      <c r="X7">
        <v>43.921224176039125</v>
      </c>
      <c r="Y7">
        <v>0</v>
      </c>
      <c r="Z7">
        <v>3.8625512727272731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11.892598435544301</v>
      </c>
      <c r="AH7">
        <v>45.294009378269372</v>
      </c>
      <c r="AI7">
        <v>1.0557290424952499</v>
      </c>
      <c r="AJ7">
        <v>0</v>
      </c>
      <c r="AK7">
        <v>20.134264067297082</v>
      </c>
      <c r="AL7">
        <v>0</v>
      </c>
      <c r="AM7">
        <v>4.6808403383389656</v>
      </c>
      <c r="AN7">
        <v>0.95999111392050873</v>
      </c>
      <c r="AO7">
        <v>0</v>
      </c>
      <c r="AP7">
        <v>2.8073050451532726</v>
      </c>
      <c r="AQ7">
        <v>9.7774464477303411</v>
      </c>
      <c r="AR7">
        <v>10.135360348641306</v>
      </c>
      <c r="AS7">
        <v>8.7643447527984364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790.39930383088711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9.0400536742771997</v>
      </c>
      <c r="L8">
        <v>375.99747741101743</v>
      </c>
      <c r="M8">
        <v>27.241245274223633</v>
      </c>
      <c r="N8">
        <v>35.169550848916572</v>
      </c>
      <c r="O8">
        <v>0</v>
      </c>
      <c r="P8">
        <v>41.360894054023071</v>
      </c>
      <c r="Q8">
        <v>6.4688605074626864</v>
      </c>
      <c r="R8">
        <v>6.278809366920151</v>
      </c>
      <c r="S8">
        <v>7.816672148887184</v>
      </c>
      <c r="T8">
        <v>0</v>
      </c>
      <c r="U8">
        <v>62.017202698688997</v>
      </c>
      <c r="V8">
        <v>3.4984723926380368</v>
      </c>
      <c r="W8">
        <v>13.123817870907391</v>
      </c>
      <c r="X8">
        <v>43.921224176039125</v>
      </c>
      <c r="Y8">
        <v>0</v>
      </c>
      <c r="Z8">
        <v>3.8625512727272731</v>
      </c>
      <c r="AA8">
        <v>12.480332925738397</v>
      </c>
      <c r="AB8">
        <v>11.702100173165439</v>
      </c>
      <c r="AC8">
        <v>8.6075281976768938</v>
      </c>
      <c r="AD8">
        <v>10.823155179898677</v>
      </c>
      <c r="AE8">
        <v>14.639928250681919</v>
      </c>
      <c r="AF8">
        <v>7.0080778293549919</v>
      </c>
      <c r="AG8">
        <v>11.892598435544301</v>
      </c>
      <c r="AH8">
        <v>45.294009378269372</v>
      </c>
      <c r="AI8">
        <v>1.0557290424952499</v>
      </c>
      <c r="AJ8">
        <v>0</v>
      </c>
      <c r="AK8">
        <v>20.134264067297082</v>
      </c>
      <c r="AL8">
        <v>0</v>
      </c>
      <c r="AM8">
        <v>4.6808403383389656</v>
      </c>
      <c r="AN8">
        <v>0.95999111392050873</v>
      </c>
      <c r="AO8">
        <v>0</v>
      </c>
      <c r="AP8">
        <v>0.91047719585749787</v>
      </c>
      <c r="AQ8">
        <v>9.7774464477303411</v>
      </c>
      <c r="AR8">
        <v>10.135360348641306</v>
      </c>
      <c r="AS8">
        <v>8.7643447527984364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814.66301537413801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9.0400536742771997</v>
      </c>
      <c r="L9">
        <v>375.99747741101743</v>
      </c>
      <c r="M9">
        <v>27.241245274223633</v>
      </c>
      <c r="N9">
        <v>35.169550848916572</v>
      </c>
      <c r="O9">
        <v>0</v>
      </c>
      <c r="P9">
        <v>41.360894054023071</v>
      </c>
      <c r="Q9">
        <v>6.4688605074626864</v>
      </c>
      <c r="R9">
        <v>6.278809366920151</v>
      </c>
      <c r="S9">
        <v>7.816672148887184</v>
      </c>
      <c r="T9">
        <v>0</v>
      </c>
      <c r="U9">
        <v>62.017202698688997</v>
      </c>
      <c r="V9">
        <v>3.4984723926380368</v>
      </c>
      <c r="W9">
        <v>13.123817870907391</v>
      </c>
      <c r="X9">
        <v>43.921224176039125</v>
      </c>
      <c r="Y9">
        <v>0</v>
      </c>
      <c r="Z9">
        <v>3.8625512727272731</v>
      </c>
      <c r="AA9">
        <v>12.480332925738397</v>
      </c>
      <c r="AB9">
        <v>11.702100173165439</v>
      </c>
      <c r="AC9">
        <v>8.6075281976768938</v>
      </c>
      <c r="AD9">
        <v>10.823155179898677</v>
      </c>
      <c r="AE9">
        <v>14.639928250681919</v>
      </c>
      <c r="AF9">
        <v>7.0080778293549919</v>
      </c>
      <c r="AG9">
        <v>11.892598435544301</v>
      </c>
      <c r="AH9">
        <v>45.294009378269372</v>
      </c>
      <c r="AI9">
        <v>1.0557290424952499</v>
      </c>
      <c r="AJ9">
        <v>0</v>
      </c>
      <c r="AK9">
        <v>20.134264067297082</v>
      </c>
      <c r="AL9">
        <v>0</v>
      </c>
      <c r="AM9">
        <v>4.6808403383389656</v>
      </c>
      <c r="AN9">
        <v>0.95999111392050873</v>
      </c>
      <c r="AO9">
        <v>0</v>
      </c>
      <c r="AP9">
        <v>0.91047719585749787</v>
      </c>
      <c r="AQ9">
        <v>9.7774464477303411</v>
      </c>
      <c r="AR9">
        <v>10.135360348641306</v>
      </c>
      <c r="AS9">
        <v>8.7643447527984364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814.66301537413801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9.0400536742771997</v>
      </c>
      <c r="L10">
        <v>375.99747741101743</v>
      </c>
      <c r="M10">
        <v>27.241245274223633</v>
      </c>
      <c r="N10">
        <v>35.169550848916572</v>
      </c>
      <c r="O10">
        <v>0</v>
      </c>
      <c r="P10">
        <v>41.360894054023071</v>
      </c>
      <c r="Q10">
        <v>6.4688605074626864</v>
      </c>
      <c r="R10">
        <v>6.278809366920151</v>
      </c>
      <c r="S10">
        <v>7.816672148887184</v>
      </c>
      <c r="T10">
        <v>0</v>
      </c>
      <c r="U10">
        <v>62.017202698688997</v>
      </c>
      <c r="V10">
        <v>3.4984723926380368</v>
      </c>
      <c r="W10">
        <v>13.123817870907391</v>
      </c>
      <c r="X10">
        <v>43.921224176039125</v>
      </c>
      <c r="Y10">
        <v>0</v>
      </c>
      <c r="Z10">
        <v>3.8625512727272731</v>
      </c>
      <c r="AA10">
        <v>12.480332925738397</v>
      </c>
      <c r="AB10">
        <v>11.702100173165439</v>
      </c>
      <c r="AC10">
        <v>8.6075281976768938</v>
      </c>
      <c r="AD10">
        <v>10.823155179898677</v>
      </c>
      <c r="AE10">
        <v>14.639928250681919</v>
      </c>
      <c r="AF10">
        <v>7.0080778293549919</v>
      </c>
      <c r="AG10">
        <v>11.892598435544301</v>
      </c>
      <c r="AH10">
        <v>45.294009378269372</v>
      </c>
      <c r="AI10">
        <v>1.0557290424952499</v>
      </c>
      <c r="AJ10">
        <v>0</v>
      </c>
      <c r="AK10">
        <v>20.134264067297082</v>
      </c>
      <c r="AL10">
        <v>0</v>
      </c>
      <c r="AM10">
        <v>4.6808403383389656</v>
      </c>
      <c r="AN10">
        <v>0.95999111392050873</v>
      </c>
      <c r="AO10">
        <v>0</v>
      </c>
      <c r="AP10">
        <v>0.91047719585749787</v>
      </c>
      <c r="AQ10">
        <v>9.7774464477303411</v>
      </c>
      <c r="AR10">
        <v>10.135360348641306</v>
      </c>
      <c r="AS10">
        <v>8.7643447527984364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814.66301537413801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9.0000445390393811</v>
      </c>
      <c r="L11">
        <v>375.99747741101743</v>
      </c>
      <c r="M11">
        <v>26.520902738527457</v>
      </c>
      <c r="N11">
        <v>34.348634580749412</v>
      </c>
      <c r="O11">
        <v>0</v>
      </c>
      <c r="P11">
        <v>39.879450779338534</v>
      </c>
      <c r="Q11">
        <v>6.3522154109263669</v>
      </c>
      <c r="R11">
        <v>6.278809366920151</v>
      </c>
      <c r="S11">
        <v>7.6486968889760689</v>
      </c>
      <c r="T11">
        <v>0</v>
      </c>
      <c r="U11">
        <v>62.017202698688997</v>
      </c>
      <c r="V11">
        <v>3.4984723926380368</v>
      </c>
      <c r="W11">
        <v>13.123817870907391</v>
      </c>
      <c r="X11">
        <v>43.921224176039125</v>
      </c>
      <c r="Y11">
        <v>0</v>
      </c>
      <c r="Z11">
        <v>3.8625512727272731</v>
      </c>
      <c r="AA11">
        <v>12.480332925738397</v>
      </c>
      <c r="AB11">
        <v>11.702100173165439</v>
      </c>
      <c r="AC11">
        <v>8.6075281976768938</v>
      </c>
      <c r="AD11">
        <v>8.1173664493085624</v>
      </c>
      <c r="AE11">
        <v>14.639928250681919</v>
      </c>
      <c r="AF11">
        <v>7.0080778293549919</v>
      </c>
      <c r="AG11">
        <v>11.892598435544301</v>
      </c>
      <c r="AH11">
        <v>45.294009378269372</v>
      </c>
      <c r="AI11">
        <v>1.0557290424952499</v>
      </c>
      <c r="AJ11">
        <v>0</v>
      </c>
      <c r="AK11">
        <v>20.134264067297082</v>
      </c>
      <c r="AL11">
        <v>0</v>
      </c>
      <c r="AM11">
        <v>4.6808403383389656</v>
      </c>
      <c r="AN11">
        <v>0.95999111392050873</v>
      </c>
      <c r="AO11">
        <v>0</v>
      </c>
      <c r="AP11">
        <v>0.91047719585749787</v>
      </c>
      <c r="AQ11">
        <v>9.7774464477303411</v>
      </c>
      <c r="AR11">
        <v>10.135360348641306</v>
      </c>
      <c r="AS11">
        <v>8.7643447527984364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808.60989507331487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9.0000445390393811</v>
      </c>
      <c r="L12">
        <v>375.99747741101743</v>
      </c>
      <c r="M12">
        <v>26.520902738527457</v>
      </c>
      <c r="N12">
        <v>34.348634580749412</v>
      </c>
      <c r="O12">
        <v>0</v>
      </c>
      <c r="P12">
        <v>39.879450779338534</v>
      </c>
      <c r="Q12">
        <v>6.3522154109263669</v>
      </c>
      <c r="R12">
        <v>6.278809366920151</v>
      </c>
      <c r="S12">
        <v>7.6486968889760689</v>
      </c>
      <c r="T12">
        <v>0</v>
      </c>
      <c r="U12">
        <v>62.017202698688997</v>
      </c>
      <c r="V12">
        <v>3.4984723926380368</v>
      </c>
      <c r="W12">
        <v>13.123817870907391</v>
      </c>
      <c r="X12">
        <v>43.921224176039125</v>
      </c>
      <c r="Y12">
        <v>0</v>
      </c>
      <c r="Z12">
        <v>3.8625512727272731</v>
      </c>
      <c r="AA12">
        <v>12.480332925738397</v>
      </c>
      <c r="AB12">
        <v>11.702100173165439</v>
      </c>
      <c r="AC12">
        <v>8.6075281976768938</v>
      </c>
      <c r="AD12">
        <v>8.1173664493085624</v>
      </c>
      <c r="AE12">
        <v>14.639928250681919</v>
      </c>
      <c r="AF12">
        <v>7.0080778293549919</v>
      </c>
      <c r="AG12">
        <v>11.892598435544301</v>
      </c>
      <c r="AH12">
        <v>45.294009378269372</v>
      </c>
      <c r="AI12">
        <v>1.0557290424952499</v>
      </c>
      <c r="AJ12">
        <v>0</v>
      </c>
      <c r="AK12">
        <v>20.134264067297082</v>
      </c>
      <c r="AL12">
        <v>0</v>
      </c>
      <c r="AM12">
        <v>4.6808403383389656</v>
      </c>
      <c r="AN12">
        <v>0.95999111392050873</v>
      </c>
      <c r="AO12">
        <v>0</v>
      </c>
      <c r="AP12">
        <v>0.91047719585749787</v>
      </c>
      <c r="AQ12">
        <v>7.2771071750702889</v>
      </c>
      <c r="AR12">
        <v>10.135360348641306</v>
      </c>
      <c r="AS12">
        <v>8.7643447527984364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806.1095558006549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9.0401241665206484</v>
      </c>
      <c r="L13">
        <v>375.99747741101743</v>
      </c>
      <c r="M13">
        <v>26.520902738527457</v>
      </c>
      <c r="N13">
        <v>34.348634580749412</v>
      </c>
      <c r="O13">
        <v>0</v>
      </c>
      <c r="P13">
        <v>39.879450779338534</v>
      </c>
      <c r="Q13">
        <v>6.4688605074626864</v>
      </c>
      <c r="R13">
        <v>6.278809366920151</v>
      </c>
      <c r="S13">
        <v>7.816672148887184</v>
      </c>
      <c r="T13">
        <v>0</v>
      </c>
      <c r="U13">
        <v>62.017202698688997</v>
      </c>
      <c r="V13">
        <v>3.4984723926380368</v>
      </c>
      <c r="W13">
        <v>13.123817870907391</v>
      </c>
      <c r="X13">
        <v>43.921224176039125</v>
      </c>
      <c r="Y13">
        <v>0</v>
      </c>
      <c r="Z13">
        <v>3.8625512727272731</v>
      </c>
      <c r="AA13">
        <v>12.480332925738397</v>
      </c>
      <c r="AB13">
        <v>11.702100173165439</v>
      </c>
      <c r="AC13">
        <v>8.6075281976768938</v>
      </c>
      <c r="AD13">
        <v>8.1173664493085624</v>
      </c>
      <c r="AE13">
        <v>14.639928250681919</v>
      </c>
      <c r="AF13">
        <v>7.0080778293549919</v>
      </c>
      <c r="AG13">
        <v>11.892598435544301</v>
      </c>
      <c r="AH13">
        <v>45.294009378269372</v>
      </c>
      <c r="AI13">
        <v>1.0557290424952499</v>
      </c>
      <c r="AJ13">
        <v>0</v>
      </c>
      <c r="AK13">
        <v>20.134264067297082</v>
      </c>
      <c r="AL13">
        <v>0</v>
      </c>
      <c r="AM13">
        <v>3.1189809654377401</v>
      </c>
      <c r="AN13">
        <v>0.95999111392050873</v>
      </c>
      <c r="AO13">
        <v>0</v>
      </c>
      <c r="AP13">
        <v>0.91047719585749787</v>
      </c>
      <c r="AQ13">
        <v>7.2771071750702889</v>
      </c>
      <c r="AR13">
        <v>10.135360348641306</v>
      </c>
      <c r="AS13">
        <v>8.7643447527984364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804.8723964116823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9.0401241665206484</v>
      </c>
      <c r="L14">
        <v>375.99747741101743</v>
      </c>
      <c r="M14">
        <v>26.520902738527457</v>
      </c>
      <c r="N14">
        <v>34.348634580749412</v>
      </c>
      <c r="O14">
        <v>0</v>
      </c>
      <c r="P14">
        <v>39.879450779338534</v>
      </c>
      <c r="Q14">
        <v>6.4688605074626864</v>
      </c>
      <c r="R14">
        <v>6.278809366920151</v>
      </c>
      <c r="S14">
        <v>7.816672148887184</v>
      </c>
      <c r="T14">
        <v>0</v>
      </c>
      <c r="U14">
        <v>62.017202698688997</v>
      </c>
      <c r="V14">
        <v>3.4984723926380368</v>
      </c>
      <c r="W14">
        <v>13.123817870907391</v>
      </c>
      <c r="X14">
        <v>43.921224176039125</v>
      </c>
      <c r="Y14">
        <v>0</v>
      </c>
      <c r="Z14">
        <v>3.8625512727272731</v>
      </c>
      <c r="AA14">
        <v>12.480332925738397</v>
      </c>
      <c r="AB14">
        <v>11.702100173165439</v>
      </c>
      <c r="AC14">
        <v>8.6075281976768938</v>
      </c>
      <c r="AD14">
        <v>8.1173664493085624</v>
      </c>
      <c r="AE14">
        <v>14.639928250681919</v>
      </c>
      <c r="AF14">
        <v>7.0080778293549919</v>
      </c>
      <c r="AG14">
        <v>11.892598435544301</v>
      </c>
      <c r="AH14">
        <v>45.294009378269372</v>
      </c>
      <c r="AI14">
        <v>1.0557290424952499</v>
      </c>
      <c r="AJ14">
        <v>0</v>
      </c>
      <c r="AK14">
        <v>20.134264067297082</v>
      </c>
      <c r="AL14">
        <v>0</v>
      </c>
      <c r="AM14">
        <v>3.1189809654377401</v>
      </c>
      <c r="AN14">
        <v>0.95999111392050873</v>
      </c>
      <c r="AO14">
        <v>0</v>
      </c>
      <c r="AP14">
        <v>0.91047719585749787</v>
      </c>
      <c r="AQ14">
        <v>7.2771071750702889</v>
      </c>
      <c r="AR14">
        <v>10.135360348641306</v>
      </c>
      <c r="AS14">
        <v>8.7643447527984364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804.8723964116823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9.0401241665206484</v>
      </c>
      <c r="L15">
        <v>375.99747741101743</v>
      </c>
      <c r="M15">
        <v>26.520902738527457</v>
      </c>
      <c r="N15">
        <v>34.348634580749412</v>
      </c>
      <c r="O15">
        <v>0</v>
      </c>
      <c r="P15">
        <v>39.879450779338534</v>
      </c>
      <c r="Q15">
        <v>6.4688605074626864</v>
      </c>
      <c r="R15">
        <v>6.278809366920151</v>
      </c>
      <c r="S15">
        <v>7.816672148887184</v>
      </c>
      <c r="T15">
        <v>0</v>
      </c>
      <c r="U15">
        <v>62.017202698688997</v>
      </c>
      <c r="V15">
        <v>3.4984723926380368</v>
      </c>
      <c r="W15">
        <v>13.123817870907391</v>
      </c>
      <c r="X15">
        <v>43.921224176039125</v>
      </c>
      <c r="Y15">
        <v>0</v>
      </c>
      <c r="Z15">
        <v>3.8625512727272731</v>
      </c>
      <c r="AA15">
        <v>12.480332925738397</v>
      </c>
      <c r="AB15">
        <v>11.702100173165439</v>
      </c>
      <c r="AC15">
        <v>8.6075281976768938</v>
      </c>
      <c r="AD15">
        <v>8.1173664493085624</v>
      </c>
      <c r="AE15">
        <v>14.639928250681919</v>
      </c>
      <c r="AF15">
        <v>7.0080778293549919</v>
      </c>
      <c r="AG15">
        <v>11.892598435544301</v>
      </c>
      <c r="AH15">
        <v>45.294009378269372</v>
      </c>
      <c r="AI15">
        <v>1.0557290424952499</v>
      </c>
      <c r="AJ15">
        <v>0</v>
      </c>
      <c r="AK15">
        <v>20.134264067297082</v>
      </c>
      <c r="AL15">
        <v>0</v>
      </c>
      <c r="AM15">
        <v>3.1189809654377401</v>
      </c>
      <c r="AN15">
        <v>0.95999111392050873</v>
      </c>
      <c r="AO15">
        <v>0</v>
      </c>
      <c r="AP15">
        <v>0.91047719585749787</v>
      </c>
      <c r="AQ15">
        <v>4.8514047833801932</v>
      </c>
      <c r="AR15">
        <v>10.135360348641306</v>
      </c>
      <c r="AS15">
        <v>8.7643447527984364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802.44669401999215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9.0401241665206484</v>
      </c>
      <c r="L16">
        <v>308.90007297162663</v>
      </c>
      <c r="M16">
        <v>26.520902738527457</v>
      </c>
      <c r="N16">
        <v>34.348634580749412</v>
      </c>
      <c r="O16">
        <v>0</v>
      </c>
      <c r="P16">
        <v>39.879450779338534</v>
      </c>
      <c r="Q16">
        <v>6.4688605074626864</v>
      </c>
      <c r="R16">
        <v>6.278809366920151</v>
      </c>
      <c r="S16">
        <v>7.816672148887184</v>
      </c>
      <c r="T16">
        <v>0</v>
      </c>
      <c r="U16">
        <v>62.017202698688997</v>
      </c>
      <c r="V16">
        <v>3.4984723926380368</v>
      </c>
      <c r="W16">
        <v>13.123817870907391</v>
      </c>
      <c r="X16">
        <v>43.921224176039125</v>
      </c>
      <c r="Y16">
        <v>0</v>
      </c>
      <c r="Z16">
        <v>3.8625512727272731</v>
      </c>
      <c r="AA16">
        <v>12.480332925738397</v>
      </c>
      <c r="AB16">
        <v>11.702100173165439</v>
      </c>
      <c r="AC16">
        <v>8.6075281976768938</v>
      </c>
      <c r="AD16">
        <v>8.1173664493085624</v>
      </c>
      <c r="AE16">
        <v>14.639928250681919</v>
      </c>
      <c r="AF16">
        <v>7.0080778293549919</v>
      </c>
      <c r="AG16">
        <v>11.892598435544301</v>
      </c>
      <c r="AH16">
        <v>45.294009378269372</v>
      </c>
      <c r="AI16">
        <v>1.0557290424952499</v>
      </c>
      <c r="AJ16">
        <v>0</v>
      </c>
      <c r="AK16">
        <v>20.134264067297082</v>
      </c>
      <c r="AL16">
        <v>0</v>
      </c>
      <c r="AM16">
        <v>3.1189809654377401</v>
      </c>
      <c r="AN16">
        <v>0.95999111392050873</v>
      </c>
      <c r="AO16">
        <v>0</v>
      </c>
      <c r="AP16">
        <v>0.91047719585749787</v>
      </c>
      <c r="AQ16">
        <v>4.8514047833801932</v>
      </c>
      <c r="AR16">
        <v>10.135360348641306</v>
      </c>
      <c r="AS16">
        <v>8.7643447527984364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735.34928958060141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9.0401241665206484</v>
      </c>
      <c r="L17">
        <v>308.90007297162663</v>
      </c>
      <c r="M17">
        <v>26.520902738527457</v>
      </c>
      <c r="N17">
        <v>34.348634580749412</v>
      </c>
      <c r="O17">
        <v>0</v>
      </c>
      <c r="P17">
        <v>39.879450779338534</v>
      </c>
      <c r="Q17">
        <v>6.4688605074626864</v>
      </c>
      <c r="R17">
        <v>6.278809366920151</v>
      </c>
      <c r="S17">
        <v>7.816672148887184</v>
      </c>
      <c r="T17">
        <v>0</v>
      </c>
      <c r="U17">
        <v>62.017202698688997</v>
      </c>
      <c r="V17">
        <v>3.4984723926380368</v>
      </c>
      <c r="W17">
        <v>13.123817870907391</v>
      </c>
      <c r="X17">
        <v>43.921224176039125</v>
      </c>
      <c r="Y17">
        <v>0</v>
      </c>
      <c r="Z17">
        <v>3.8625512727272731</v>
      </c>
      <c r="AA17">
        <v>12.480332925738397</v>
      </c>
      <c r="AB17">
        <v>11.702100173165439</v>
      </c>
      <c r="AC17">
        <v>8.6075281976768938</v>
      </c>
      <c r="AD17">
        <v>8.1173664493085624</v>
      </c>
      <c r="AE17">
        <v>14.639928250681919</v>
      </c>
      <c r="AF17">
        <v>5.2560585688174424</v>
      </c>
      <c r="AG17">
        <v>11.892598435544301</v>
      </c>
      <c r="AH17">
        <v>45.294009378269372</v>
      </c>
      <c r="AI17">
        <v>1.0557290424952499</v>
      </c>
      <c r="AJ17">
        <v>0</v>
      </c>
      <c r="AK17">
        <v>20.134264067297082</v>
      </c>
      <c r="AL17">
        <v>0</v>
      </c>
      <c r="AM17">
        <v>3.1189809654377401</v>
      </c>
      <c r="AN17">
        <v>0.95999111392050873</v>
      </c>
      <c r="AO17">
        <v>0</v>
      </c>
      <c r="AP17">
        <v>0.91047719585749787</v>
      </c>
      <c r="AQ17">
        <v>4.8514047833801932</v>
      </c>
      <c r="AR17">
        <v>10.135360348641306</v>
      </c>
      <c r="AS17">
        <v>8.7643447527984364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733.5972703200639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9.0401241665206484</v>
      </c>
      <c r="L18">
        <v>260.63504140803661</v>
      </c>
      <c r="M18">
        <v>26.520902738527457</v>
      </c>
      <c r="N18">
        <v>34.348634580749412</v>
      </c>
      <c r="O18">
        <v>0</v>
      </c>
      <c r="P18">
        <v>39.879450779338534</v>
      </c>
      <c r="Q18">
        <v>6.4688605074626864</v>
      </c>
      <c r="R18">
        <v>6.278809366920151</v>
      </c>
      <c r="S18">
        <v>7.816672148887184</v>
      </c>
      <c r="T18">
        <v>0</v>
      </c>
      <c r="U18">
        <v>62.017202698688997</v>
      </c>
      <c r="V18">
        <v>3.4984723926380368</v>
      </c>
      <c r="W18">
        <v>13.123817870907391</v>
      </c>
      <c r="X18">
        <v>43.921224176039125</v>
      </c>
      <c r="Y18">
        <v>0</v>
      </c>
      <c r="Z18">
        <v>3.8625512727272731</v>
      </c>
      <c r="AA18">
        <v>12.480332925738397</v>
      </c>
      <c r="AB18">
        <v>11.702100173165439</v>
      </c>
      <c r="AC18">
        <v>8.6075281976768938</v>
      </c>
      <c r="AD18">
        <v>8.1173664493085624</v>
      </c>
      <c r="AE18">
        <v>14.639928250681919</v>
      </c>
      <c r="AF18">
        <v>5.2560585688174424</v>
      </c>
      <c r="AG18">
        <v>11.892598435544301</v>
      </c>
      <c r="AH18">
        <v>45.294009378269372</v>
      </c>
      <c r="AI18">
        <v>1.0557290424952499</v>
      </c>
      <c r="AJ18">
        <v>0</v>
      </c>
      <c r="AK18">
        <v>20.134264067297082</v>
      </c>
      <c r="AL18">
        <v>0</v>
      </c>
      <c r="AM18">
        <v>3.1189809654377401</v>
      </c>
      <c r="AN18">
        <v>0.95999111392050873</v>
      </c>
      <c r="AO18">
        <v>0</v>
      </c>
      <c r="AP18">
        <v>0.91047719585749787</v>
      </c>
      <c r="AQ18">
        <v>4.8514047833801932</v>
      </c>
      <c r="AR18">
        <v>10.135360348641306</v>
      </c>
      <c r="AS18">
        <v>8.7643447527984364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685.33223875647388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9.0401241665206484</v>
      </c>
      <c r="L19">
        <v>222.01628382376407</v>
      </c>
      <c r="M19">
        <v>26.520902738527457</v>
      </c>
      <c r="N19">
        <v>34.348634580749412</v>
      </c>
      <c r="O19">
        <v>0</v>
      </c>
      <c r="P19">
        <v>39.879450779338534</v>
      </c>
      <c r="Q19">
        <v>6.4688605074626864</v>
      </c>
      <c r="R19">
        <v>6.278809366920151</v>
      </c>
      <c r="S19">
        <v>7.816672148887184</v>
      </c>
      <c r="T19">
        <v>0</v>
      </c>
      <c r="U19">
        <v>62.017202698688997</v>
      </c>
      <c r="V19">
        <v>3.4984723926380368</v>
      </c>
      <c r="W19">
        <v>13.123817870907391</v>
      </c>
      <c r="X19">
        <v>43.921224176039125</v>
      </c>
      <c r="Y19">
        <v>0</v>
      </c>
      <c r="Z19">
        <v>3.8625512727272731</v>
      </c>
      <c r="AA19">
        <v>12.480332925738397</v>
      </c>
      <c r="AB19">
        <v>11.702100173165439</v>
      </c>
      <c r="AC19">
        <v>8.6075281976768938</v>
      </c>
      <c r="AD19">
        <v>8.1173664493085624</v>
      </c>
      <c r="AE19">
        <v>14.639928250681919</v>
      </c>
      <c r="AF19">
        <v>5.2560585688174424</v>
      </c>
      <c r="AG19">
        <v>11.892598435544301</v>
      </c>
      <c r="AH19">
        <v>45.294009378269372</v>
      </c>
      <c r="AI19">
        <v>1.0557290424952499</v>
      </c>
      <c r="AJ19">
        <v>0</v>
      </c>
      <c r="AK19">
        <v>20.134264067297082</v>
      </c>
      <c r="AL19">
        <v>0</v>
      </c>
      <c r="AM19">
        <v>3.1189809654377401</v>
      </c>
      <c r="AN19">
        <v>0.95999111392050873</v>
      </c>
      <c r="AO19">
        <v>0</v>
      </c>
      <c r="AP19">
        <v>0.91047719585749787</v>
      </c>
      <c r="AQ19">
        <v>2.4257023916900966</v>
      </c>
      <c r="AR19">
        <v>10.135360348641306</v>
      </c>
      <c r="AS19">
        <v>8.7643447527984364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644.2877787805113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9.0400591849572649</v>
      </c>
      <c r="L20">
        <v>193.05717573394458</v>
      </c>
      <c r="M20">
        <v>26.520902738527457</v>
      </c>
      <c r="N20">
        <v>34.348634580749412</v>
      </c>
      <c r="O20">
        <v>0</v>
      </c>
      <c r="P20">
        <v>39.879450779338534</v>
      </c>
      <c r="Q20">
        <v>6.4688605074626864</v>
      </c>
      <c r="R20">
        <v>6.278809366920151</v>
      </c>
      <c r="S20">
        <v>7.816672148887184</v>
      </c>
      <c r="T20">
        <v>0</v>
      </c>
      <c r="U20">
        <v>62.017202698688997</v>
      </c>
      <c r="V20">
        <v>3.4984723926380368</v>
      </c>
      <c r="W20">
        <v>13.123817870907391</v>
      </c>
      <c r="X20">
        <v>43.921224176039125</v>
      </c>
      <c r="Y20">
        <v>0</v>
      </c>
      <c r="Z20">
        <v>3.8625512727272731</v>
      </c>
      <c r="AA20">
        <v>12.480332925738397</v>
      </c>
      <c r="AB20">
        <v>11.702100173165439</v>
      </c>
      <c r="AC20">
        <v>8.6075281976768938</v>
      </c>
      <c r="AD20">
        <v>8.1173664493085624</v>
      </c>
      <c r="AE20">
        <v>14.639928250681919</v>
      </c>
      <c r="AF20">
        <v>5.2560585688174424</v>
      </c>
      <c r="AG20">
        <v>11.892598435544301</v>
      </c>
      <c r="AH20">
        <v>45.294009378269372</v>
      </c>
      <c r="AI20">
        <v>1.0557290424952499</v>
      </c>
      <c r="AJ20">
        <v>0</v>
      </c>
      <c r="AK20">
        <v>20.134264067297082</v>
      </c>
      <c r="AL20">
        <v>0</v>
      </c>
      <c r="AM20">
        <v>3.1189809654377401</v>
      </c>
      <c r="AN20">
        <v>0.95999111392050873</v>
      </c>
      <c r="AO20">
        <v>0</v>
      </c>
      <c r="AP20">
        <v>0.91047719585749787</v>
      </c>
      <c r="AQ20">
        <v>0</v>
      </c>
      <c r="AR20">
        <v>10.135360348641306</v>
      </c>
      <c r="AS20">
        <v>8.7643447527984364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612.90290331743836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9.0400677331722363</v>
      </c>
      <c r="L21">
        <v>164.09803857255631</v>
      </c>
      <c r="M21">
        <v>26.520902738527457</v>
      </c>
      <c r="N21">
        <v>34.348634580749412</v>
      </c>
      <c r="O21">
        <v>0</v>
      </c>
      <c r="P21">
        <v>39.879450779338534</v>
      </c>
      <c r="Q21">
        <v>6.4688605074626864</v>
      </c>
      <c r="R21">
        <v>6.278809366920151</v>
      </c>
      <c r="S21">
        <v>7.816672148887184</v>
      </c>
      <c r="T21">
        <v>0</v>
      </c>
      <c r="U21">
        <v>62.017202698688997</v>
      </c>
      <c r="V21">
        <v>3.4984723926380368</v>
      </c>
      <c r="W21">
        <v>13.123817870907391</v>
      </c>
      <c r="X21">
        <v>43.921224176039125</v>
      </c>
      <c r="Y21">
        <v>0</v>
      </c>
      <c r="Z21">
        <v>3.8625512727272731</v>
      </c>
      <c r="AA21">
        <v>12.480332925738397</v>
      </c>
      <c r="AB21">
        <v>11.702100173165439</v>
      </c>
      <c r="AC21">
        <v>8.6075281976768938</v>
      </c>
      <c r="AD21">
        <v>8.1173664493085624</v>
      </c>
      <c r="AE21">
        <v>14.639928250681919</v>
      </c>
      <c r="AF21">
        <v>5.2560585688174424</v>
      </c>
      <c r="AG21">
        <v>11.892598435544301</v>
      </c>
      <c r="AH21">
        <v>45.294009378269372</v>
      </c>
      <c r="AI21">
        <v>1.0557290424952499</v>
      </c>
      <c r="AJ21">
        <v>0</v>
      </c>
      <c r="AK21">
        <v>20.134264067297082</v>
      </c>
      <c r="AL21">
        <v>0</v>
      </c>
      <c r="AM21">
        <v>3.1189809654377401</v>
      </c>
      <c r="AN21">
        <v>0.95999111392050873</v>
      </c>
      <c r="AO21">
        <v>0</v>
      </c>
      <c r="AP21">
        <v>0.91047719585749787</v>
      </c>
      <c r="AQ21">
        <v>0</v>
      </c>
      <c r="AR21">
        <v>10.135360348641306</v>
      </c>
      <c r="AS21">
        <v>8.7643447527984364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583.94377470426491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9.0400677331722363</v>
      </c>
      <c r="L22">
        <v>125.48675234095279</v>
      </c>
      <c r="M22">
        <v>26.520902738527457</v>
      </c>
      <c r="N22">
        <v>34.348634580749412</v>
      </c>
      <c r="O22">
        <v>0</v>
      </c>
      <c r="P22">
        <v>39.879450779338534</v>
      </c>
      <c r="Q22">
        <v>6.4688605074626864</v>
      </c>
      <c r="R22">
        <v>6.278809366920151</v>
      </c>
      <c r="S22">
        <v>7.816672148887184</v>
      </c>
      <c r="T22">
        <v>0</v>
      </c>
      <c r="U22">
        <v>62.017202698688997</v>
      </c>
      <c r="V22">
        <v>3.4984723926380368</v>
      </c>
      <c r="W22">
        <v>13.123817870907391</v>
      </c>
      <c r="X22">
        <v>43.921224176039125</v>
      </c>
      <c r="Y22">
        <v>0</v>
      </c>
      <c r="Z22">
        <v>3.8625512727272731</v>
      </c>
      <c r="AA22">
        <v>12.480332925738397</v>
      </c>
      <c r="AB22">
        <v>11.702100173165439</v>
      </c>
      <c r="AC22">
        <v>8.6075281976768938</v>
      </c>
      <c r="AD22">
        <v>8.1173664493085624</v>
      </c>
      <c r="AE22">
        <v>14.639928250681919</v>
      </c>
      <c r="AF22">
        <v>5.2560585688174424</v>
      </c>
      <c r="AG22">
        <v>11.892598435544301</v>
      </c>
      <c r="AH22">
        <v>45.294009378269372</v>
      </c>
      <c r="AI22">
        <v>1.0557290424952499</v>
      </c>
      <c r="AJ22">
        <v>0</v>
      </c>
      <c r="AK22">
        <v>20.134264067297082</v>
      </c>
      <c r="AL22">
        <v>0</v>
      </c>
      <c r="AM22">
        <v>3.1189809654377401</v>
      </c>
      <c r="AN22">
        <v>0.95999111392050873</v>
      </c>
      <c r="AO22">
        <v>0</v>
      </c>
      <c r="AP22">
        <v>0.91047719585749787</v>
      </c>
      <c r="AQ22">
        <v>0</v>
      </c>
      <c r="AR22">
        <v>10.135360348641306</v>
      </c>
      <c r="AS22">
        <v>8.7643447527984364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545.33248847266145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9.0400677331722363</v>
      </c>
      <c r="L23">
        <v>125.48675234095279</v>
      </c>
      <c r="M23">
        <v>26.520902738527457</v>
      </c>
      <c r="N23">
        <v>34.348634580749412</v>
      </c>
      <c r="O23">
        <v>0</v>
      </c>
      <c r="P23">
        <v>39.879450779338534</v>
      </c>
      <c r="Q23">
        <v>6.4688605074626864</v>
      </c>
      <c r="R23">
        <v>6.278809366920151</v>
      </c>
      <c r="S23">
        <v>7.816672148887184</v>
      </c>
      <c r="T23">
        <v>0</v>
      </c>
      <c r="U23">
        <v>62.017202698688997</v>
      </c>
      <c r="V23">
        <v>3.4984723926380368</v>
      </c>
      <c r="W23">
        <v>13.123817870907391</v>
      </c>
      <c r="X23">
        <v>43.921224176039125</v>
      </c>
      <c r="Y23">
        <v>0</v>
      </c>
      <c r="Z23">
        <v>3.8625512727272731</v>
      </c>
      <c r="AA23">
        <v>12.480332925738397</v>
      </c>
      <c r="AB23">
        <v>11.702100173165439</v>
      </c>
      <c r="AC23">
        <v>8.6075281976768938</v>
      </c>
      <c r="AD23">
        <v>8.1173664493085624</v>
      </c>
      <c r="AE23">
        <v>14.639928250681919</v>
      </c>
      <c r="AF23">
        <v>5.2560585688174424</v>
      </c>
      <c r="AG23">
        <v>11.892598435544301</v>
      </c>
      <c r="AH23">
        <v>45.294009378269372</v>
      </c>
      <c r="AI23">
        <v>1.0557290424952499</v>
      </c>
      <c r="AJ23">
        <v>0</v>
      </c>
      <c r="AK23">
        <v>20.134264067297082</v>
      </c>
      <c r="AL23">
        <v>0</v>
      </c>
      <c r="AM23">
        <v>3.1189809654377401</v>
      </c>
      <c r="AN23">
        <v>0.95999111392050873</v>
      </c>
      <c r="AO23">
        <v>0</v>
      </c>
      <c r="AP23">
        <v>0.91047719585749787</v>
      </c>
      <c r="AQ23">
        <v>0</v>
      </c>
      <c r="AR23">
        <v>10.135360348641306</v>
      </c>
      <c r="AS23">
        <v>8.7643447527984364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545.33248847266145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4.8300294729785191</v>
      </c>
      <c r="L24">
        <v>125.49306426909497</v>
      </c>
      <c r="M24">
        <v>26.520902738527457</v>
      </c>
      <c r="N24">
        <v>34.348634580749412</v>
      </c>
      <c r="O24">
        <v>0</v>
      </c>
      <c r="P24">
        <v>39.879450779338534</v>
      </c>
      <c r="Q24">
        <v>3.8607342814657462</v>
      </c>
      <c r="R24">
        <v>6.278809366920151</v>
      </c>
      <c r="S24">
        <v>3.859167567420815</v>
      </c>
      <c r="T24">
        <v>0</v>
      </c>
      <c r="U24">
        <v>62.017202698688997</v>
      </c>
      <c r="V24">
        <v>3.4984723926380368</v>
      </c>
      <c r="W24">
        <v>13.123817870907391</v>
      </c>
      <c r="X24">
        <v>43.921224176039125</v>
      </c>
      <c r="Y24">
        <v>0</v>
      </c>
      <c r="Z24">
        <v>3.8625512727272731</v>
      </c>
      <c r="AA24">
        <v>12.480332925738397</v>
      </c>
      <c r="AB24">
        <v>11.702100173165439</v>
      </c>
      <c r="AC24">
        <v>8.6075281976768938</v>
      </c>
      <c r="AD24">
        <v>8.1173664493085624</v>
      </c>
      <c r="AE24">
        <v>14.639928250681919</v>
      </c>
      <c r="AF24">
        <v>5.2560585688174424</v>
      </c>
      <c r="AG24">
        <v>11.892598435544301</v>
      </c>
      <c r="AH24">
        <v>45.294009378269372</v>
      </c>
      <c r="AI24">
        <v>1.0557290424952499</v>
      </c>
      <c r="AJ24">
        <v>0</v>
      </c>
      <c r="AK24">
        <v>20.134264067297082</v>
      </c>
      <c r="AL24">
        <v>0</v>
      </c>
      <c r="AM24">
        <v>3.1189809654377401</v>
      </c>
      <c r="AN24">
        <v>0.95999111392050873</v>
      </c>
      <c r="AO24">
        <v>0</v>
      </c>
      <c r="AP24">
        <v>0.91047719585749787</v>
      </c>
      <c r="AQ24">
        <v>0</v>
      </c>
      <c r="AR24">
        <v>10.135360348641306</v>
      </c>
      <c r="AS24">
        <v>8.7643447527984364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534.56313133314666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4.8300294729785191</v>
      </c>
      <c r="L25">
        <v>125.48675234095279</v>
      </c>
      <c r="M25">
        <v>26.520902738527457</v>
      </c>
      <c r="N25">
        <v>34.348634580749412</v>
      </c>
      <c r="O25">
        <v>0</v>
      </c>
      <c r="P25">
        <v>39.879450779338534</v>
      </c>
      <c r="Q25">
        <v>3.8607342814657462</v>
      </c>
      <c r="R25">
        <v>6.278809366920151</v>
      </c>
      <c r="S25">
        <v>3.859167567420815</v>
      </c>
      <c r="T25">
        <v>0</v>
      </c>
      <c r="U25">
        <v>62.017202698688997</v>
      </c>
      <c r="V25">
        <v>3.4984723926380368</v>
      </c>
      <c r="W25">
        <v>13.123817870907391</v>
      </c>
      <c r="X25">
        <v>43.921224176039125</v>
      </c>
      <c r="Y25">
        <v>0</v>
      </c>
      <c r="Z25">
        <v>3.8625512727272731</v>
      </c>
      <c r="AA25">
        <v>12.480332925738397</v>
      </c>
      <c r="AB25">
        <v>11.702100173165439</v>
      </c>
      <c r="AC25">
        <v>8.6075281976768938</v>
      </c>
      <c r="AD25">
        <v>8.1173664493085624</v>
      </c>
      <c r="AE25">
        <v>14.639928250681919</v>
      </c>
      <c r="AF25">
        <v>2.6280291532079225</v>
      </c>
      <c r="AG25">
        <v>11.892598435544301</v>
      </c>
      <c r="AH25">
        <v>45.294009378269372</v>
      </c>
      <c r="AI25">
        <v>1.0557290424952499</v>
      </c>
      <c r="AJ25">
        <v>0</v>
      </c>
      <c r="AK25">
        <v>20.134264067297082</v>
      </c>
      <c r="AL25">
        <v>0</v>
      </c>
      <c r="AM25">
        <v>3.1189809654377401</v>
      </c>
      <c r="AN25">
        <v>0.95999111392050873</v>
      </c>
      <c r="AO25">
        <v>0</v>
      </c>
      <c r="AP25">
        <v>0.91047719585749787</v>
      </c>
      <c r="AQ25">
        <v>0</v>
      </c>
      <c r="AR25">
        <v>10.135360348641306</v>
      </c>
      <c r="AS25">
        <v>8.7643447527984364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531.928789989395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4.8300294729785191</v>
      </c>
      <c r="L26">
        <v>125.48675234095279</v>
      </c>
      <c r="M26">
        <v>26.520902738527457</v>
      </c>
      <c r="N26">
        <v>34.348634580749412</v>
      </c>
      <c r="O26">
        <v>0</v>
      </c>
      <c r="P26">
        <v>39.879450779338534</v>
      </c>
      <c r="Q26">
        <v>3.8607342814657462</v>
      </c>
      <c r="R26">
        <v>6.278809366920151</v>
      </c>
      <c r="S26">
        <v>3.859167567420815</v>
      </c>
      <c r="T26">
        <v>0</v>
      </c>
      <c r="U26">
        <v>62.017202698688997</v>
      </c>
      <c r="V26">
        <v>3.4984723926380368</v>
      </c>
      <c r="W26">
        <v>13.123817870907391</v>
      </c>
      <c r="X26">
        <v>43.921224176039125</v>
      </c>
      <c r="Y26">
        <v>0</v>
      </c>
      <c r="Z26">
        <v>3.8625512727272731</v>
      </c>
      <c r="AA26">
        <v>12.480332925738397</v>
      </c>
      <c r="AB26">
        <v>11.702100173165439</v>
      </c>
      <c r="AC26">
        <v>8.6075281976768938</v>
      </c>
      <c r="AD26">
        <v>8.1173664493085624</v>
      </c>
      <c r="AE26">
        <v>14.639928250681919</v>
      </c>
      <c r="AF26">
        <v>2.4820278542983245</v>
      </c>
      <c r="AG26">
        <v>11.892598435544301</v>
      </c>
      <c r="AH26">
        <v>45.294009378269372</v>
      </c>
      <c r="AI26">
        <v>1.0557290424952499</v>
      </c>
      <c r="AJ26">
        <v>0</v>
      </c>
      <c r="AK26">
        <v>20.134264067297082</v>
      </c>
      <c r="AL26">
        <v>0</v>
      </c>
      <c r="AM26">
        <v>3.1189809654377401</v>
      </c>
      <c r="AN26">
        <v>0.95999111392050873</v>
      </c>
      <c r="AO26">
        <v>0</v>
      </c>
      <c r="AP26">
        <v>0.91047719585749787</v>
      </c>
      <c r="AQ26">
        <v>0</v>
      </c>
      <c r="AR26">
        <v>10.135360348641306</v>
      </c>
      <c r="AS26">
        <v>8.7643447527984364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531.7827886904854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4.8300294729785191</v>
      </c>
      <c r="L27">
        <v>125.48675234095279</v>
      </c>
      <c r="M27">
        <v>26.520902738527457</v>
      </c>
      <c r="N27">
        <v>34.348634580749412</v>
      </c>
      <c r="O27">
        <v>0</v>
      </c>
      <c r="P27">
        <v>39.879450779338534</v>
      </c>
      <c r="Q27">
        <v>3.8607342814657462</v>
      </c>
      <c r="R27">
        <v>6.278809366920151</v>
      </c>
      <c r="S27">
        <v>3.859167567420815</v>
      </c>
      <c r="T27">
        <v>0</v>
      </c>
      <c r="U27">
        <v>62.017202698688997</v>
      </c>
      <c r="V27">
        <v>3.4984723926380368</v>
      </c>
      <c r="W27">
        <v>13.123817870907391</v>
      </c>
      <c r="X27">
        <v>43.921224176039125</v>
      </c>
      <c r="Y27">
        <v>0</v>
      </c>
      <c r="Z27">
        <v>3.8625512727272731</v>
      </c>
      <c r="AA27">
        <v>12.480332925738397</v>
      </c>
      <c r="AB27">
        <v>11.702100173165439</v>
      </c>
      <c r="AC27">
        <v>8.6075281976768938</v>
      </c>
      <c r="AD27">
        <v>8.1173664493085624</v>
      </c>
      <c r="AE27">
        <v>14.639928250681919</v>
      </c>
      <c r="AF27">
        <v>2.4820278542983245</v>
      </c>
      <c r="AG27">
        <v>11.892598435544301</v>
      </c>
      <c r="AH27">
        <v>45.294009378269372</v>
      </c>
      <c r="AI27">
        <v>1.0557290424952499</v>
      </c>
      <c r="AJ27">
        <v>0</v>
      </c>
      <c r="AK27">
        <v>20.134264067297082</v>
      </c>
      <c r="AL27">
        <v>0</v>
      </c>
      <c r="AM27">
        <v>4.6808403383389656</v>
      </c>
      <c r="AN27">
        <v>0.95999111392050873</v>
      </c>
      <c r="AO27">
        <v>0</v>
      </c>
      <c r="AP27">
        <v>0.91047719585749787</v>
      </c>
      <c r="AQ27">
        <v>0</v>
      </c>
      <c r="AR27">
        <v>10.135360348641306</v>
      </c>
      <c r="AS27">
        <v>8.7643447527984364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533.34464806338667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4.8299012147725602</v>
      </c>
      <c r="L28">
        <v>125.48675234095279</v>
      </c>
      <c r="M28">
        <v>26.520902738527457</v>
      </c>
      <c r="N28">
        <v>34.348634580749412</v>
      </c>
      <c r="O28">
        <v>0</v>
      </c>
      <c r="P28">
        <v>39.879450779338534</v>
      </c>
      <c r="Q28">
        <v>3.8607342814657462</v>
      </c>
      <c r="R28">
        <v>6.278809366920151</v>
      </c>
      <c r="S28">
        <v>3.859167567420815</v>
      </c>
      <c r="T28">
        <v>0</v>
      </c>
      <c r="U28">
        <v>62.017202698688997</v>
      </c>
      <c r="V28">
        <v>3.2185946012269935</v>
      </c>
      <c r="W28">
        <v>13.123817870907391</v>
      </c>
      <c r="X28">
        <v>43.921224176039125</v>
      </c>
      <c r="Y28">
        <v>0</v>
      </c>
      <c r="Z28">
        <v>3.8625512727272731</v>
      </c>
      <c r="AA28">
        <v>12.480332925738397</v>
      </c>
      <c r="AB28">
        <v>11.702100173165439</v>
      </c>
      <c r="AC28">
        <v>8.6075281976768938</v>
      </c>
      <c r="AD28">
        <v>8.1173664493085624</v>
      </c>
      <c r="AE28">
        <v>14.639928250681919</v>
      </c>
      <c r="AF28">
        <v>2.4820278542983245</v>
      </c>
      <c r="AG28">
        <v>11.892598435544301</v>
      </c>
      <c r="AH28">
        <v>45.294009378269372</v>
      </c>
      <c r="AI28">
        <v>4.5245541730050913</v>
      </c>
      <c r="AJ28">
        <v>0</v>
      </c>
      <c r="AK28">
        <v>20.134264067297082</v>
      </c>
      <c r="AL28">
        <v>0</v>
      </c>
      <c r="AM28">
        <v>4.6808403383389656</v>
      </c>
      <c r="AN28">
        <v>0.95999111392050873</v>
      </c>
      <c r="AO28">
        <v>0</v>
      </c>
      <c r="AP28">
        <v>0.91047719585749787</v>
      </c>
      <c r="AQ28">
        <v>0</v>
      </c>
      <c r="AR28">
        <v>10.135360348641306</v>
      </c>
      <c r="AS28">
        <v>8.7643447527984364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536.53346714427937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4.8300054221745716</v>
      </c>
      <c r="L29">
        <v>125.48675234095279</v>
      </c>
      <c r="M29">
        <v>26.520902738527457</v>
      </c>
      <c r="N29">
        <v>34.348634580749412</v>
      </c>
      <c r="O29">
        <v>0</v>
      </c>
      <c r="P29">
        <v>39.879450779338534</v>
      </c>
      <c r="Q29">
        <v>3.8607342814657462</v>
      </c>
      <c r="R29">
        <v>6.278809366920151</v>
      </c>
      <c r="S29">
        <v>3.859167567420815</v>
      </c>
      <c r="T29">
        <v>0</v>
      </c>
      <c r="U29">
        <v>62.017202698688997</v>
      </c>
      <c r="V29">
        <v>3.2185946012269935</v>
      </c>
      <c r="W29">
        <v>13.123817870907391</v>
      </c>
      <c r="X29">
        <v>43.921224176039125</v>
      </c>
      <c r="Y29">
        <v>0</v>
      </c>
      <c r="Z29">
        <v>3.8625512727272731</v>
      </c>
      <c r="AA29">
        <v>12.480332925738397</v>
      </c>
      <c r="AB29">
        <v>11.702100173165439</v>
      </c>
      <c r="AC29">
        <v>8.6075281976768938</v>
      </c>
      <c r="AD29">
        <v>8.1173664493085624</v>
      </c>
      <c r="AE29">
        <v>14.639928250681919</v>
      </c>
      <c r="AF29">
        <v>2.4820278542983245</v>
      </c>
      <c r="AG29">
        <v>11.892598435544301</v>
      </c>
      <c r="AH29">
        <v>45.294009378269372</v>
      </c>
      <c r="AI29">
        <v>14.528343277227481</v>
      </c>
      <c r="AJ29">
        <v>0</v>
      </c>
      <c r="AK29">
        <v>20.134264067297082</v>
      </c>
      <c r="AL29">
        <v>0</v>
      </c>
      <c r="AM29">
        <v>4.6808403383389656</v>
      </c>
      <c r="AN29">
        <v>0.95999111392050873</v>
      </c>
      <c r="AO29">
        <v>0</v>
      </c>
      <c r="AP29">
        <v>0.91047719585749787</v>
      </c>
      <c r="AQ29">
        <v>0</v>
      </c>
      <c r="AR29">
        <v>10.135360348641306</v>
      </c>
      <c r="AS29">
        <v>8.7643447527984364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546.53736045590381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4.8300155626940571</v>
      </c>
      <c r="L30">
        <v>125.48675234095279</v>
      </c>
      <c r="M30">
        <v>26.520902738527457</v>
      </c>
      <c r="N30">
        <v>34.348634580749412</v>
      </c>
      <c r="O30">
        <v>0</v>
      </c>
      <c r="P30">
        <v>39.879450779338534</v>
      </c>
      <c r="Q30">
        <v>3.8607342814657462</v>
      </c>
      <c r="R30">
        <v>6.278809366920151</v>
      </c>
      <c r="S30">
        <v>3.859167567420815</v>
      </c>
      <c r="T30">
        <v>0</v>
      </c>
      <c r="U30">
        <v>62.017202698688997</v>
      </c>
      <c r="V30">
        <v>3.2185946012269935</v>
      </c>
      <c r="W30">
        <v>13.123817870907391</v>
      </c>
      <c r="X30">
        <v>43.921224176039125</v>
      </c>
      <c r="Y30">
        <v>0</v>
      </c>
      <c r="Z30">
        <v>3.8625512727272731</v>
      </c>
      <c r="AA30">
        <v>12.480332925738397</v>
      </c>
      <c r="AB30">
        <v>11.702100173165439</v>
      </c>
      <c r="AC30">
        <v>8.6075281976768938</v>
      </c>
      <c r="AD30">
        <v>8.1173664493085624</v>
      </c>
      <c r="AE30">
        <v>14.639928250681919</v>
      </c>
      <c r="AF30">
        <v>2.4820278542983245</v>
      </c>
      <c r="AG30">
        <v>11.892598435544301</v>
      </c>
      <c r="AH30">
        <v>45.294009378269372</v>
      </c>
      <c r="AI30">
        <v>14.528343277227481</v>
      </c>
      <c r="AJ30">
        <v>0</v>
      </c>
      <c r="AK30">
        <v>20.134264067297082</v>
      </c>
      <c r="AL30">
        <v>0</v>
      </c>
      <c r="AM30">
        <v>4.6808403383389656</v>
      </c>
      <c r="AN30">
        <v>0.95999111392050873</v>
      </c>
      <c r="AO30">
        <v>0</v>
      </c>
      <c r="AP30">
        <v>0.91047719585749787</v>
      </c>
      <c r="AQ30">
        <v>0</v>
      </c>
      <c r="AR30">
        <v>10.135360348641306</v>
      </c>
      <c r="AS30">
        <v>8.7643447527984364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546.53737059642333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4.8299438036741638</v>
      </c>
      <c r="L31">
        <v>125.48675234095279</v>
      </c>
      <c r="M31">
        <v>26.520902738527457</v>
      </c>
      <c r="N31">
        <v>34.348634580749412</v>
      </c>
      <c r="O31">
        <v>0</v>
      </c>
      <c r="P31">
        <v>39.879450779338534</v>
      </c>
      <c r="Q31">
        <v>3.8607342814657462</v>
      </c>
      <c r="R31">
        <v>6.278809366920151</v>
      </c>
      <c r="S31">
        <v>3.859167567420815</v>
      </c>
      <c r="T31">
        <v>0</v>
      </c>
      <c r="U31">
        <v>62.017202698688997</v>
      </c>
      <c r="V31">
        <v>3.2185946012269935</v>
      </c>
      <c r="W31">
        <v>13.123817870907391</v>
      </c>
      <c r="X31">
        <v>43.921224176039125</v>
      </c>
      <c r="Y31">
        <v>0</v>
      </c>
      <c r="Z31">
        <v>3.8625512727272731</v>
      </c>
      <c r="AA31">
        <v>12.480332925738397</v>
      </c>
      <c r="AB31">
        <v>11.702100173165439</v>
      </c>
      <c r="AC31">
        <v>8.6075281976768938</v>
      </c>
      <c r="AD31">
        <v>8.1173664493085624</v>
      </c>
      <c r="AE31">
        <v>14.639928250681919</v>
      </c>
      <c r="AF31">
        <v>2.4820278542983245</v>
      </c>
      <c r="AG31">
        <v>11.892598435544301</v>
      </c>
      <c r="AH31">
        <v>45.294009378269372</v>
      </c>
      <c r="AI31">
        <v>14.528343277227481</v>
      </c>
      <c r="AJ31">
        <v>0</v>
      </c>
      <c r="AK31">
        <v>20.134264067297082</v>
      </c>
      <c r="AL31">
        <v>0</v>
      </c>
      <c r="AM31">
        <v>4.6808403383389656</v>
      </c>
      <c r="AN31">
        <v>0.95999111392050873</v>
      </c>
      <c r="AO31">
        <v>0</v>
      </c>
      <c r="AP31">
        <v>0.91047719585749787</v>
      </c>
      <c r="AQ31">
        <v>0</v>
      </c>
      <c r="AR31">
        <v>10.135360348641306</v>
      </c>
      <c r="AS31">
        <v>8.7643447527984364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546.53729883740334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4.82988644604211</v>
      </c>
      <c r="L32">
        <v>125.48675234095279</v>
      </c>
      <c r="M32">
        <v>26.520902738527457</v>
      </c>
      <c r="N32">
        <v>34.348634580749412</v>
      </c>
      <c r="O32">
        <v>0</v>
      </c>
      <c r="P32">
        <v>39.879450779338534</v>
      </c>
      <c r="Q32">
        <v>3.8607342814657462</v>
      </c>
      <c r="R32">
        <v>6.278809366920151</v>
      </c>
      <c r="S32">
        <v>3.859167567420815</v>
      </c>
      <c r="T32">
        <v>0</v>
      </c>
      <c r="U32">
        <v>62.017202698688997</v>
      </c>
      <c r="V32">
        <v>3.2185946012269935</v>
      </c>
      <c r="W32">
        <v>13.123817870907391</v>
      </c>
      <c r="X32">
        <v>43.921224176039125</v>
      </c>
      <c r="Y32">
        <v>0</v>
      </c>
      <c r="Z32">
        <v>3.8625512727272731</v>
      </c>
      <c r="AA32">
        <v>12.480332925738397</v>
      </c>
      <c r="AB32">
        <v>11.702100173165439</v>
      </c>
      <c r="AC32">
        <v>8.6075281976768938</v>
      </c>
      <c r="AD32">
        <v>8.1173664493085624</v>
      </c>
      <c r="AE32">
        <v>14.639928250681919</v>
      </c>
      <c r="AF32">
        <v>2.4820278542983245</v>
      </c>
      <c r="AG32">
        <v>11.892598435544301</v>
      </c>
      <c r="AH32">
        <v>45.294009378269372</v>
      </c>
      <c r="AI32">
        <v>14.528343277227481</v>
      </c>
      <c r="AJ32">
        <v>0</v>
      </c>
      <c r="AK32">
        <v>20.134264067297082</v>
      </c>
      <c r="AL32">
        <v>0</v>
      </c>
      <c r="AM32">
        <v>4.6808403383389656</v>
      </c>
      <c r="AN32">
        <v>0.95999111392050873</v>
      </c>
      <c r="AO32">
        <v>0</v>
      </c>
      <c r="AP32">
        <v>0.91047719585749787</v>
      </c>
      <c r="AQ32">
        <v>0</v>
      </c>
      <c r="AR32">
        <v>10.135360348641306</v>
      </c>
      <c r="AS32">
        <v>8.7643447527984364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546.5372414797713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4.82988644604211</v>
      </c>
      <c r="L33">
        <v>125.48675234095279</v>
      </c>
      <c r="M33">
        <v>26.520902738527457</v>
      </c>
      <c r="N33">
        <v>34.348634580749412</v>
      </c>
      <c r="O33">
        <v>0</v>
      </c>
      <c r="P33">
        <v>39.879450779338534</v>
      </c>
      <c r="Q33">
        <v>3.8607342814657462</v>
      </c>
      <c r="R33">
        <v>6.278809366920151</v>
      </c>
      <c r="S33">
        <v>3.859167567420815</v>
      </c>
      <c r="T33">
        <v>0</v>
      </c>
      <c r="U33">
        <v>62.017202698688997</v>
      </c>
      <c r="V33">
        <v>3.2185946012269935</v>
      </c>
      <c r="W33">
        <v>13.123817870907391</v>
      </c>
      <c r="X33">
        <v>43.921224176039125</v>
      </c>
      <c r="Y33">
        <v>0</v>
      </c>
      <c r="Z33">
        <v>3.8625512727272731</v>
      </c>
      <c r="AA33">
        <v>12.480332925738397</v>
      </c>
      <c r="AB33">
        <v>11.702100173165439</v>
      </c>
      <c r="AC33">
        <v>8.6075281976768938</v>
      </c>
      <c r="AD33">
        <v>8.1173664493085624</v>
      </c>
      <c r="AE33">
        <v>14.639928250681919</v>
      </c>
      <c r="AF33">
        <v>2.4820278542983245</v>
      </c>
      <c r="AG33">
        <v>11.892598435544301</v>
      </c>
      <c r="AH33">
        <v>45.294009378269372</v>
      </c>
      <c r="AI33">
        <v>14.528343277227481</v>
      </c>
      <c r="AJ33">
        <v>0</v>
      </c>
      <c r="AK33">
        <v>20.134264067297082</v>
      </c>
      <c r="AL33">
        <v>0</v>
      </c>
      <c r="AM33">
        <v>4.6808403383389656</v>
      </c>
      <c r="AN33">
        <v>0.95999111392050873</v>
      </c>
      <c r="AO33">
        <v>0</v>
      </c>
      <c r="AP33">
        <v>0.91047719585749787</v>
      </c>
      <c r="AQ33">
        <v>0</v>
      </c>
      <c r="AR33">
        <v>10.135360348641306</v>
      </c>
      <c r="AS33">
        <v>8.7643447527984364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546.5372414797713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4.8500748092438117</v>
      </c>
      <c r="L34">
        <v>129.9994047001901</v>
      </c>
      <c r="M34">
        <v>26.520902738527457</v>
      </c>
      <c r="N34">
        <v>34.348634580749412</v>
      </c>
      <c r="O34">
        <v>0</v>
      </c>
      <c r="P34">
        <v>39.879450779338534</v>
      </c>
      <c r="Q34">
        <v>3.8602217503448273</v>
      </c>
      <c r="R34">
        <v>6.2751863518850977</v>
      </c>
      <c r="S34">
        <v>3.8597968904761903</v>
      </c>
      <c r="T34">
        <v>0</v>
      </c>
      <c r="U34">
        <v>62.017202698688997</v>
      </c>
      <c r="V34">
        <v>3.2185946012269935</v>
      </c>
      <c r="W34">
        <v>13.123817870907391</v>
      </c>
      <c r="X34">
        <v>43.921224176039125</v>
      </c>
      <c r="Y34">
        <v>0</v>
      </c>
      <c r="Z34">
        <v>3.8625512727272731</v>
      </c>
      <c r="AA34">
        <v>12.480332925738397</v>
      </c>
      <c r="AB34">
        <v>11.702100173165439</v>
      </c>
      <c r="AC34">
        <v>8.6075281976768938</v>
      </c>
      <c r="AD34">
        <v>8.1173664493085624</v>
      </c>
      <c r="AE34">
        <v>14.639928250681919</v>
      </c>
      <c r="AF34">
        <v>2.4820278542983245</v>
      </c>
      <c r="AG34">
        <v>11.892598435544301</v>
      </c>
      <c r="AH34">
        <v>45.294009378269372</v>
      </c>
      <c r="AI34">
        <v>14.528343277227481</v>
      </c>
      <c r="AJ34">
        <v>0</v>
      </c>
      <c r="AK34">
        <v>20.134264067297082</v>
      </c>
      <c r="AL34">
        <v>0</v>
      </c>
      <c r="AM34">
        <v>3.1189809654377401</v>
      </c>
      <c r="AN34">
        <v>0.95999111392050873</v>
      </c>
      <c r="AO34">
        <v>0</v>
      </c>
      <c r="AP34">
        <v>0.91047719585749787</v>
      </c>
      <c r="AQ34">
        <v>0</v>
      </c>
      <c r="AR34">
        <v>10.135360348641306</v>
      </c>
      <c r="AS34">
        <v>8.7643447527984364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549.50471660620849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4.8500748092438117</v>
      </c>
      <c r="L35">
        <v>129.9994047001901</v>
      </c>
      <c r="M35">
        <v>26.520902738527457</v>
      </c>
      <c r="N35">
        <v>34.348634580749412</v>
      </c>
      <c r="O35">
        <v>0</v>
      </c>
      <c r="P35">
        <v>39.879450779338534</v>
      </c>
      <c r="Q35">
        <v>3.8602217503448273</v>
      </c>
      <c r="R35">
        <v>6.2751863518850977</v>
      </c>
      <c r="S35">
        <v>3.8597968904761903</v>
      </c>
      <c r="T35">
        <v>0</v>
      </c>
      <c r="U35">
        <v>62.017202698688997</v>
      </c>
      <c r="V35">
        <v>3.1119267836991344</v>
      </c>
      <c r="W35">
        <v>7.7225344164882221</v>
      </c>
      <c r="X35">
        <v>24.131346554150454</v>
      </c>
      <c r="Y35">
        <v>0</v>
      </c>
      <c r="Z35">
        <v>3.8625512727272731</v>
      </c>
      <c r="AA35">
        <v>12.480332925738397</v>
      </c>
      <c r="AB35">
        <v>11.702100173165439</v>
      </c>
      <c r="AC35">
        <v>8.6075281976768938</v>
      </c>
      <c r="AD35">
        <v>8.1173664493085624</v>
      </c>
      <c r="AE35">
        <v>14.639928250681919</v>
      </c>
      <c r="AF35">
        <v>2.4820278542983245</v>
      </c>
      <c r="AG35">
        <v>11.892598435544301</v>
      </c>
      <c r="AH35">
        <v>45.294009378269372</v>
      </c>
      <c r="AI35">
        <v>4.5245541730050913</v>
      </c>
      <c r="AJ35">
        <v>0</v>
      </c>
      <c r="AK35">
        <v>20.134264067297082</v>
      </c>
      <c r="AL35">
        <v>0</v>
      </c>
      <c r="AM35">
        <v>1.5397499891218462</v>
      </c>
      <c r="AN35">
        <v>0.95999111392050873</v>
      </c>
      <c r="AO35">
        <v>0</v>
      </c>
      <c r="AP35">
        <v>0.72079462568351271</v>
      </c>
      <c r="AQ35">
        <v>0</v>
      </c>
      <c r="AR35">
        <v>10.135360348641306</v>
      </c>
      <c r="AS35">
        <v>8.7643447527984364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512.43418506166063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4.8500748092438117</v>
      </c>
      <c r="L36">
        <v>129.9994047001901</v>
      </c>
      <c r="M36">
        <v>26.520902738527457</v>
      </c>
      <c r="N36">
        <v>34.348634580749412</v>
      </c>
      <c r="O36">
        <v>0</v>
      </c>
      <c r="P36">
        <v>39.879450779338534</v>
      </c>
      <c r="Q36">
        <v>3.859021065560166</v>
      </c>
      <c r="R36">
        <v>6.2713174826629681</v>
      </c>
      <c r="S36">
        <v>3.9933217361963194</v>
      </c>
      <c r="T36">
        <v>0</v>
      </c>
      <c r="U36">
        <v>62.017202698688997</v>
      </c>
      <c r="V36">
        <v>3.1119267836991344</v>
      </c>
      <c r="W36">
        <v>7.7225344164882221</v>
      </c>
      <c r="X36">
        <v>24.131346554150454</v>
      </c>
      <c r="Y36">
        <v>0</v>
      </c>
      <c r="Z36">
        <v>3.8625512727272731</v>
      </c>
      <c r="AA36">
        <v>12.480332925738397</v>
      </c>
      <c r="AB36">
        <v>11.702100173165439</v>
      </c>
      <c r="AC36">
        <v>8.6075281976768938</v>
      </c>
      <c r="AD36">
        <v>8.1173664493085624</v>
      </c>
      <c r="AE36">
        <v>14.639928250681919</v>
      </c>
      <c r="AF36">
        <v>2.4820278542983245</v>
      </c>
      <c r="AG36">
        <v>11.892598435544301</v>
      </c>
      <c r="AH36">
        <v>45.294009378269372</v>
      </c>
      <c r="AI36">
        <v>1.0557290424952499</v>
      </c>
      <c r="AJ36">
        <v>0</v>
      </c>
      <c r="AK36">
        <v>20.134264067297082</v>
      </c>
      <c r="AL36">
        <v>0</v>
      </c>
      <c r="AM36">
        <v>1.5397499891218462</v>
      </c>
      <c r="AN36">
        <v>0.95999111392050873</v>
      </c>
      <c r="AO36">
        <v>0</v>
      </c>
      <c r="AP36">
        <v>0.72079462568351271</v>
      </c>
      <c r="AQ36">
        <v>0</v>
      </c>
      <c r="AR36">
        <v>10.135360348641306</v>
      </c>
      <c r="AS36">
        <v>8.7643447527984364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509.09381522286407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4.8500748092438117</v>
      </c>
      <c r="L37">
        <v>129.9994047001901</v>
      </c>
      <c r="M37">
        <v>26.520902738527457</v>
      </c>
      <c r="N37">
        <v>34.348634580749412</v>
      </c>
      <c r="O37">
        <v>0</v>
      </c>
      <c r="P37">
        <v>39.879450779338534</v>
      </c>
      <c r="Q37">
        <v>3.859021065560166</v>
      </c>
      <c r="R37">
        <v>6.2713174826629681</v>
      </c>
      <c r="S37">
        <v>3.9933217361963194</v>
      </c>
      <c r="T37">
        <v>0</v>
      </c>
      <c r="U37">
        <v>62.017202698688997</v>
      </c>
      <c r="V37">
        <v>3.1119267836991344</v>
      </c>
      <c r="W37">
        <v>7.7225344164882221</v>
      </c>
      <c r="X37">
        <v>24.131346554150454</v>
      </c>
      <c r="Y37">
        <v>0</v>
      </c>
      <c r="Z37">
        <v>3.8625512727272731</v>
      </c>
      <c r="AA37">
        <v>12.480332925738397</v>
      </c>
      <c r="AB37">
        <v>11.702100173165439</v>
      </c>
      <c r="AC37">
        <v>8.6075281976768938</v>
      </c>
      <c r="AD37">
        <v>8.1173664493085624</v>
      </c>
      <c r="AE37">
        <v>14.639928250681919</v>
      </c>
      <c r="AF37">
        <v>2.4820278542983245</v>
      </c>
      <c r="AG37">
        <v>11.892598435544301</v>
      </c>
      <c r="AH37">
        <v>45.294009378269372</v>
      </c>
      <c r="AI37">
        <v>1.0557290424952499</v>
      </c>
      <c r="AJ37">
        <v>0</v>
      </c>
      <c r="AK37">
        <v>20.134264067297082</v>
      </c>
      <c r="AL37">
        <v>0</v>
      </c>
      <c r="AM37">
        <v>1.5397499891218462</v>
      </c>
      <c r="AN37">
        <v>0.95999111392050873</v>
      </c>
      <c r="AO37">
        <v>0</v>
      </c>
      <c r="AP37">
        <v>0.72079462568351271</v>
      </c>
      <c r="AQ37">
        <v>0</v>
      </c>
      <c r="AR37">
        <v>10.135360348641306</v>
      </c>
      <c r="AS37">
        <v>8.7643447527984364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509.09381522286407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4.8500748092438117</v>
      </c>
      <c r="L38">
        <v>129.9994047001901</v>
      </c>
      <c r="M38">
        <v>25.479643602910116</v>
      </c>
      <c r="N38">
        <v>32.990558033830482</v>
      </c>
      <c r="O38">
        <v>0</v>
      </c>
      <c r="P38">
        <v>38.332067205984693</v>
      </c>
      <c r="Q38">
        <v>3.859021065560166</v>
      </c>
      <c r="R38">
        <v>6.2713174826629681</v>
      </c>
      <c r="S38">
        <v>3.9933217361963194</v>
      </c>
      <c r="T38">
        <v>0</v>
      </c>
      <c r="U38">
        <v>62.017202698688997</v>
      </c>
      <c r="V38">
        <v>3.1119267836991344</v>
      </c>
      <c r="W38">
        <v>7.7225344164882221</v>
      </c>
      <c r="X38">
        <v>24.131346554150454</v>
      </c>
      <c r="Y38">
        <v>0</v>
      </c>
      <c r="Z38">
        <v>3.8625512727272731</v>
      </c>
      <c r="AA38">
        <v>12.480332925738397</v>
      </c>
      <c r="AB38">
        <v>11.702100173165439</v>
      </c>
      <c r="AC38">
        <v>8.6075281976768938</v>
      </c>
      <c r="AD38">
        <v>8.1173664493085624</v>
      </c>
      <c r="AE38">
        <v>14.639928250681919</v>
      </c>
      <c r="AF38">
        <v>2.4820278542983245</v>
      </c>
      <c r="AG38">
        <v>11.892598435544301</v>
      </c>
      <c r="AH38">
        <v>45.294009378269372</v>
      </c>
      <c r="AI38">
        <v>1.0557290424952499</v>
      </c>
      <c r="AJ38">
        <v>0</v>
      </c>
      <c r="AK38">
        <v>20.134264067297082</v>
      </c>
      <c r="AL38">
        <v>0</v>
      </c>
      <c r="AM38">
        <v>1.5397499891218462</v>
      </c>
      <c r="AN38">
        <v>0.95999111392050873</v>
      </c>
      <c r="AO38">
        <v>0</v>
      </c>
      <c r="AP38">
        <v>0.72079462568351271</v>
      </c>
      <c r="AQ38">
        <v>0</v>
      </c>
      <c r="AR38">
        <v>11.44314885</v>
      </c>
      <c r="AS38">
        <v>8.7643447527984364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506.45488446833264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4.8500748092438117</v>
      </c>
      <c r="L39">
        <v>129.9994047001901</v>
      </c>
      <c r="M39">
        <v>25.560144092631578</v>
      </c>
      <c r="N39">
        <v>33.102643079851362</v>
      </c>
      <c r="O39">
        <v>0</v>
      </c>
      <c r="P39">
        <v>38.439761435509986</v>
      </c>
      <c r="Q39">
        <v>3.859021065560166</v>
      </c>
      <c r="R39">
        <v>6.2713174826629681</v>
      </c>
      <c r="S39">
        <v>3.9933217361963194</v>
      </c>
      <c r="T39">
        <v>0</v>
      </c>
      <c r="U39">
        <v>62.017202698688997</v>
      </c>
      <c r="V39">
        <v>3.348043660633484</v>
      </c>
      <c r="W39">
        <v>13.123817870907391</v>
      </c>
      <c r="X39">
        <v>43.921224176039125</v>
      </c>
      <c r="Y39">
        <v>0</v>
      </c>
      <c r="Z39">
        <v>3.8625512727272731</v>
      </c>
      <c r="AA39">
        <v>12.480332925738397</v>
      </c>
      <c r="AB39">
        <v>11.702100173165439</v>
      </c>
      <c r="AC39">
        <v>8.6075281976768938</v>
      </c>
      <c r="AD39">
        <v>8.1173664493085624</v>
      </c>
      <c r="AE39">
        <v>14.639928250681919</v>
      </c>
      <c r="AF39">
        <v>0</v>
      </c>
      <c r="AG39">
        <v>11.892598435544301</v>
      </c>
      <c r="AH39">
        <v>45.294009378269372</v>
      </c>
      <c r="AI39">
        <v>1.0557290424952499</v>
      </c>
      <c r="AJ39">
        <v>0</v>
      </c>
      <c r="AK39">
        <v>20.134264067297082</v>
      </c>
      <c r="AL39">
        <v>0</v>
      </c>
      <c r="AM39">
        <v>1.5397499891218462</v>
      </c>
      <c r="AN39">
        <v>0.95999111392050873</v>
      </c>
      <c r="AO39">
        <v>0</v>
      </c>
      <c r="AP39">
        <v>0.72079462568351271</v>
      </c>
      <c r="AQ39">
        <v>0</v>
      </c>
      <c r="AR39">
        <v>11.44314885</v>
      </c>
      <c r="AS39">
        <v>8.7643447527984364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529.70041433254414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4.8500748092438117</v>
      </c>
      <c r="L40">
        <v>129.9994047001901</v>
      </c>
      <c r="M40">
        <v>25.759328792943361</v>
      </c>
      <c r="N40">
        <v>33.356105700000001</v>
      </c>
      <c r="O40">
        <v>0</v>
      </c>
      <c r="P40">
        <v>38.750858410464311</v>
      </c>
      <c r="Q40">
        <v>3.859021065560166</v>
      </c>
      <c r="R40">
        <v>6.2713174826629681</v>
      </c>
      <c r="S40">
        <v>3.9933217361963194</v>
      </c>
      <c r="T40">
        <v>0</v>
      </c>
      <c r="U40">
        <v>62.017202698688997</v>
      </c>
      <c r="V40">
        <v>3.348043660633484</v>
      </c>
      <c r="W40">
        <v>13.123817870907391</v>
      </c>
      <c r="X40">
        <v>43.921224176039125</v>
      </c>
      <c r="Y40">
        <v>0</v>
      </c>
      <c r="Z40">
        <v>3.8625512727272731</v>
      </c>
      <c r="AA40">
        <v>12.480332925738397</v>
      </c>
      <c r="AB40">
        <v>11.702100173165439</v>
      </c>
      <c r="AC40">
        <v>8.6075281976768938</v>
      </c>
      <c r="AD40">
        <v>8.1173664493085624</v>
      </c>
      <c r="AE40">
        <v>14.639928250681919</v>
      </c>
      <c r="AF40">
        <v>0</v>
      </c>
      <c r="AG40">
        <v>11.892598435544301</v>
      </c>
      <c r="AH40">
        <v>45.294009378269372</v>
      </c>
      <c r="AI40">
        <v>1.0557290424952499</v>
      </c>
      <c r="AJ40">
        <v>0</v>
      </c>
      <c r="AK40">
        <v>20.134264067297082</v>
      </c>
      <c r="AL40">
        <v>0</v>
      </c>
      <c r="AM40">
        <v>1.5397499891218462</v>
      </c>
      <c r="AN40">
        <v>0.95999111392050873</v>
      </c>
      <c r="AO40">
        <v>0</v>
      </c>
      <c r="AP40">
        <v>0.72079462568351271</v>
      </c>
      <c r="AQ40">
        <v>0</v>
      </c>
      <c r="AR40">
        <v>11.44314885</v>
      </c>
      <c r="AS40">
        <v>8.7643447527984364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530.46415862795902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4.8500748092438117</v>
      </c>
      <c r="L41">
        <v>129.9994047001901</v>
      </c>
      <c r="M41">
        <v>24.689944096985109</v>
      </c>
      <c r="N41">
        <v>31.998029061591826</v>
      </c>
      <c r="O41">
        <v>0</v>
      </c>
      <c r="P41">
        <v>37.145736418827283</v>
      </c>
      <c r="Q41">
        <v>3.859021065560166</v>
      </c>
      <c r="R41">
        <v>6.2713174826629681</v>
      </c>
      <c r="S41">
        <v>3.9933217361963194</v>
      </c>
      <c r="T41">
        <v>0</v>
      </c>
      <c r="U41">
        <v>62.017202698688997</v>
      </c>
      <c r="V41">
        <v>3.2192837448789571</v>
      </c>
      <c r="W41">
        <v>13.123817870907391</v>
      </c>
      <c r="X41">
        <v>43.921224176039125</v>
      </c>
      <c r="Y41">
        <v>0</v>
      </c>
      <c r="Z41">
        <v>3.8625512727272731</v>
      </c>
      <c r="AA41">
        <v>12.480332925738397</v>
      </c>
      <c r="AB41">
        <v>11.702100173165439</v>
      </c>
      <c r="AC41">
        <v>8.6075281976768938</v>
      </c>
      <c r="AD41">
        <v>8.1173664493085624</v>
      </c>
      <c r="AE41">
        <v>14.639928250681919</v>
      </c>
      <c r="AF41">
        <v>0</v>
      </c>
      <c r="AG41">
        <v>11.892598435544301</v>
      </c>
      <c r="AH41">
        <v>45.294009378269372</v>
      </c>
      <c r="AI41">
        <v>1.0557290424952499</v>
      </c>
      <c r="AJ41">
        <v>0</v>
      </c>
      <c r="AK41">
        <v>20.134264067297082</v>
      </c>
      <c r="AL41">
        <v>0</v>
      </c>
      <c r="AM41">
        <v>1.5397499891218462</v>
      </c>
      <c r="AN41">
        <v>0.95999111392050873</v>
      </c>
      <c r="AO41">
        <v>0</v>
      </c>
      <c r="AP41">
        <v>0.72079462568351271</v>
      </c>
      <c r="AQ41">
        <v>0</v>
      </c>
      <c r="AR41">
        <v>10.135360348641306</v>
      </c>
      <c r="AS41">
        <v>8.7643447527984364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524.99502688484222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4.7499732267173655</v>
      </c>
      <c r="L42">
        <v>129.9994047001901</v>
      </c>
      <c r="M42">
        <v>24.640587891262136</v>
      </c>
      <c r="N42">
        <v>31.88194375611592</v>
      </c>
      <c r="O42">
        <v>0</v>
      </c>
      <c r="P42">
        <v>37.038070790109629</v>
      </c>
      <c r="Q42">
        <v>3.859021065560166</v>
      </c>
      <c r="R42">
        <v>6.2713174826629681</v>
      </c>
      <c r="S42">
        <v>3.9933217361963194</v>
      </c>
      <c r="T42">
        <v>0</v>
      </c>
      <c r="U42">
        <v>62.017202698688997</v>
      </c>
      <c r="V42">
        <v>3.2192837448789571</v>
      </c>
      <c r="W42">
        <v>13.123817870907391</v>
      </c>
      <c r="X42">
        <v>43.921224176039125</v>
      </c>
      <c r="Y42">
        <v>0</v>
      </c>
      <c r="Z42">
        <v>3.8625512727272731</v>
      </c>
      <c r="AA42">
        <v>12.480332925738397</v>
      </c>
      <c r="AB42">
        <v>11.702100173165439</v>
      </c>
      <c r="AC42">
        <v>8.6075281976768938</v>
      </c>
      <c r="AD42">
        <v>8.1173664493085624</v>
      </c>
      <c r="AE42">
        <v>14.639928250681919</v>
      </c>
      <c r="AF42">
        <v>0</v>
      </c>
      <c r="AG42">
        <v>11.892598435544301</v>
      </c>
      <c r="AH42">
        <v>45.294009378269372</v>
      </c>
      <c r="AI42">
        <v>1.0557290424952499</v>
      </c>
      <c r="AJ42">
        <v>0</v>
      </c>
      <c r="AK42">
        <v>20.134264067297082</v>
      </c>
      <c r="AL42">
        <v>0</v>
      </c>
      <c r="AM42">
        <v>1.5397499891218462</v>
      </c>
      <c r="AN42">
        <v>0.95999111392050873</v>
      </c>
      <c r="AO42">
        <v>0</v>
      </c>
      <c r="AP42">
        <v>0.72079462568351271</v>
      </c>
      <c r="AQ42">
        <v>0</v>
      </c>
      <c r="AR42">
        <v>10.135360348641306</v>
      </c>
      <c r="AS42">
        <v>8.7643447527984364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524.62181816239934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4.8500748092438117</v>
      </c>
      <c r="L43">
        <v>129.9994047001901</v>
      </c>
      <c r="M43">
        <v>26.520902738527457</v>
      </c>
      <c r="N43">
        <v>34.348634580749412</v>
      </c>
      <c r="O43">
        <v>0</v>
      </c>
      <c r="P43">
        <v>39.879450779338534</v>
      </c>
      <c r="Q43">
        <v>3.859021065560166</v>
      </c>
      <c r="R43">
        <v>6.2713174826629681</v>
      </c>
      <c r="S43">
        <v>3.9933217361963194</v>
      </c>
      <c r="T43">
        <v>0</v>
      </c>
      <c r="U43">
        <v>62.017202698688997</v>
      </c>
      <c r="V43">
        <v>3.2992659497206707</v>
      </c>
      <c r="W43">
        <v>13.123817870907391</v>
      </c>
      <c r="X43">
        <v>43.921224176039125</v>
      </c>
      <c r="Y43">
        <v>0</v>
      </c>
      <c r="Z43">
        <v>3.8625512727272731</v>
      </c>
      <c r="AA43">
        <v>12.480332925738397</v>
      </c>
      <c r="AB43">
        <v>11.702100173165439</v>
      </c>
      <c r="AC43">
        <v>8.6075281976768938</v>
      </c>
      <c r="AD43">
        <v>8.1173664493085624</v>
      </c>
      <c r="AE43">
        <v>14.639928250681919</v>
      </c>
      <c r="AF43">
        <v>0</v>
      </c>
      <c r="AG43">
        <v>11.892598435544301</v>
      </c>
      <c r="AH43">
        <v>45.294009378269372</v>
      </c>
      <c r="AI43">
        <v>1.0557290424952499</v>
      </c>
      <c r="AJ43">
        <v>0</v>
      </c>
      <c r="AK43">
        <v>20.134264067297082</v>
      </c>
      <c r="AL43">
        <v>0</v>
      </c>
      <c r="AM43">
        <v>0</v>
      </c>
      <c r="AN43">
        <v>0.95999111392050873</v>
      </c>
      <c r="AO43">
        <v>0</v>
      </c>
      <c r="AP43">
        <v>0.72079462568351271</v>
      </c>
      <c r="AQ43">
        <v>0</v>
      </c>
      <c r="AR43">
        <v>11.44314885</v>
      </c>
      <c r="AS43">
        <v>8.7643447527984364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531.75832612313206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4.8500748092438117</v>
      </c>
      <c r="L44">
        <v>129.9994047001901</v>
      </c>
      <c r="M44">
        <v>26.520902738527457</v>
      </c>
      <c r="N44">
        <v>34.348634580749412</v>
      </c>
      <c r="O44">
        <v>0</v>
      </c>
      <c r="P44">
        <v>39.879450779338534</v>
      </c>
      <c r="Q44">
        <v>6.4654039167803541</v>
      </c>
      <c r="R44">
        <v>6.2713174826629681</v>
      </c>
      <c r="S44">
        <v>7.8215458941565599</v>
      </c>
      <c r="T44">
        <v>0</v>
      </c>
      <c r="U44">
        <v>62.017202698688997</v>
      </c>
      <c r="V44">
        <v>3.2992659497206707</v>
      </c>
      <c r="W44">
        <v>13.123817870907391</v>
      </c>
      <c r="X44">
        <v>43.921224176039125</v>
      </c>
      <c r="Y44">
        <v>0</v>
      </c>
      <c r="Z44">
        <v>3.8625512727272731</v>
      </c>
      <c r="AA44">
        <v>12.480332925738397</v>
      </c>
      <c r="AB44">
        <v>11.702100173165439</v>
      </c>
      <c r="AC44">
        <v>8.6075281976768938</v>
      </c>
      <c r="AD44">
        <v>8.1173664493085624</v>
      </c>
      <c r="AE44">
        <v>14.639928250681919</v>
      </c>
      <c r="AF44">
        <v>0</v>
      </c>
      <c r="AG44">
        <v>11.892598435544301</v>
      </c>
      <c r="AH44">
        <v>45.294009378269372</v>
      </c>
      <c r="AI44">
        <v>1.0557290424952499</v>
      </c>
      <c r="AJ44">
        <v>0</v>
      </c>
      <c r="AK44">
        <v>20.134264067297082</v>
      </c>
      <c r="AL44">
        <v>0</v>
      </c>
      <c r="AM44">
        <v>0</v>
      </c>
      <c r="AN44">
        <v>0.95999111392050873</v>
      </c>
      <c r="AO44">
        <v>0</v>
      </c>
      <c r="AP44">
        <v>0.72079462568351271</v>
      </c>
      <c r="AQ44">
        <v>0</v>
      </c>
      <c r="AR44">
        <v>11.44314885</v>
      </c>
      <c r="AS44">
        <v>8.7643447527984364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538.19293313231242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4.8500748092438117</v>
      </c>
      <c r="L45">
        <v>129.9994047001901</v>
      </c>
      <c r="M45">
        <v>26.520902738527457</v>
      </c>
      <c r="N45">
        <v>34.348634580749412</v>
      </c>
      <c r="O45">
        <v>0</v>
      </c>
      <c r="P45">
        <v>39.879450779338534</v>
      </c>
      <c r="Q45">
        <v>6.4654039167803541</v>
      </c>
      <c r="R45">
        <v>6.2713174826629681</v>
      </c>
      <c r="S45">
        <v>7.8215458941565599</v>
      </c>
      <c r="T45">
        <v>0</v>
      </c>
      <c r="U45">
        <v>62.017202698688997</v>
      </c>
      <c r="V45">
        <v>3.2992659497206707</v>
      </c>
      <c r="W45">
        <v>13.121826143817898</v>
      </c>
      <c r="X45">
        <v>43.921803833180562</v>
      </c>
      <c r="Y45">
        <v>0</v>
      </c>
      <c r="Z45">
        <v>3.8625512727272731</v>
      </c>
      <c r="AA45">
        <v>12.480332925738397</v>
      </c>
      <c r="AB45">
        <v>11.702100173165439</v>
      </c>
      <c r="AC45">
        <v>8.6075281976768938</v>
      </c>
      <c r="AD45">
        <v>8.1173664493085624</v>
      </c>
      <c r="AE45">
        <v>14.639928250681919</v>
      </c>
      <c r="AF45">
        <v>0</v>
      </c>
      <c r="AG45">
        <v>11.892598435544301</v>
      </c>
      <c r="AH45">
        <v>45.294009378269372</v>
      </c>
      <c r="AI45">
        <v>1.0557290424952499</v>
      </c>
      <c r="AJ45">
        <v>0</v>
      </c>
      <c r="AK45">
        <v>20.134264067297082</v>
      </c>
      <c r="AL45">
        <v>0</v>
      </c>
      <c r="AM45">
        <v>0</v>
      </c>
      <c r="AN45">
        <v>0.95999111392050873</v>
      </c>
      <c r="AO45">
        <v>0</v>
      </c>
      <c r="AP45">
        <v>2.9969876153272579</v>
      </c>
      <c r="AQ45">
        <v>0</v>
      </c>
      <c r="AR45">
        <v>11.44314885</v>
      </c>
      <c r="AS45">
        <v>8.7643447527984364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540.4677140520082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4.8500748092438117</v>
      </c>
      <c r="L46">
        <v>129.9994047001901</v>
      </c>
      <c r="M46">
        <v>26.328699051567472</v>
      </c>
      <c r="N46">
        <v>34.096200242850863</v>
      </c>
      <c r="O46">
        <v>0</v>
      </c>
      <c r="P46">
        <v>39.578382475398783</v>
      </c>
      <c r="Q46">
        <v>6.4654039167803541</v>
      </c>
      <c r="R46">
        <v>6.2713174826629681</v>
      </c>
      <c r="S46">
        <v>7.8215458941565599</v>
      </c>
      <c r="T46">
        <v>0</v>
      </c>
      <c r="U46">
        <v>62.017202698688997</v>
      </c>
      <c r="V46">
        <v>3.2992659497206707</v>
      </c>
      <c r="W46">
        <v>13.121826143817898</v>
      </c>
      <c r="X46">
        <v>43.919608864710554</v>
      </c>
      <c r="Y46">
        <v>0</v>
      </c>
      <c r="Z46">
        <v>3.8625512727272731</v>
      </c>
      <c r="AA46">
        <v>12.480332925738397</v>
      </c>
      <c r="AB46">
        <v>11.702100173165439</v>
      </c>
      <c r="AC46">
        <v>8.6075281976768938</v>
      </c>
      <c r="AD46">
        <v>8.1173664493085624</v>
      </c>
      <c r="AE46">
        <v>14.639928250681919</v>
      </c>
      <c r="AF46">
        <v>0</v>
      </c>
      <c r="AG46">
        <v>11.892598435544301</v>
      </c>
      <c r="AH46">
        <v>45.294009378269372</v>
      </c>
      <c r="AI46">
        <v>1.0557290424952499</v>
      </c>
      <c r="AJ46">
        <v>0</v>
      </c>
      <c r="AK46">
        <v>20.134264067297082</v>
      </c>
      <c r="AL46">
        <v>0</v>
      </c>
      <c r="AM46">
        <v>0</v>
      </c>
      <c r="AN46">
        <v>0.95999111392050873</v>
      </c>
      <c r="AO46">
        <v>0</v>
      </c>
      <c r="AP46">
        <v>2.9969876153272579</v>
      </c>
      <c r="AQ46">
        <v>0</v>
      </c>
      <c r="AR46">
        <v>10.135360348641306</v>
      </c>
      <c r="AS46">
        <v>8.7643447527984364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538.41202425338111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9.0399058841957416</v>
      </c>
      <c r="L47">
        <v>132.11939499222396</v>
      </c>
      <c r="M47">
        <v>25.986696232052459</v>
      </c>
      <c r="N47">
        <v>33.552011380096566</v>
      </c>
      <c r="O47">
        <v>0</v>
      </c>
      <c r="P47">
        <v>39.460659988133685</v>
      </c>
      <c r="Q47">
        <v>6.2963102432432434</v>
      </c>
      <c r="R47">
        <v>6.2750490154666672</v>
      </c>
      <c r="S47">
        <v>7.6477120000000003</v>
      </c>
      <c r="T47">
        <v>0</v>
      </c>
      <c r="U47">
        <v>62.017202698688997</v>
      </c>
      <c r="V47">
        <v>3.2992659497206707</v>
      </c>
      <c r="W47">
        <v>13.123817870907391</v>
      </c>
      <c r="X47">
        <v>43.921224176039125</v>
      </c>
      <c r="Y47">
        <v>0</v>
      </c>
      <c r="Z47">
        <v>3.8625512727272731</v>
      </c>
      <c r="AA47">
        <v>12.480332925738397</v>
      </c>
      <c r="AB47">
        <v>11.702100173165439</v>
      </c>
      <c r="AC47">
        <v>8.6075281976768938</v>
      </c>
      <c r="AD47">
        <v>5.4115777187184468</v>
      </c>
      <c r="AE47">
        <v>14.639928250681919</v>
      </c>
      <c r="AF47">
        <v>0</v>
      </c>
      <c r="AG47">
        <v>11.892598435544301</v>
      </c>
      <c r="AH47">
        <v>45.294009378269372</v>
      </c>
      <c r="AI47">
        <v>1.0557290424952499</v>
      </c>
      <c r="AJ47">
        <v>0</v>
      </c>
      <c r="AK47">
        <v>20.134264067297082</v>
      </c>
      <c r="AL47">
        <v>0</v>
      </c>
      <c r="AM47">
        <v>0</v>
      </c>
      <c r="AN47">
        <v>0.95999111392050873</v>
      </c>
      <c r="AO47">
        <v>0</v>
      </c>
      <c r="AP47">
        <v>2.9969876153272579</v>
      </c>
      <c r="AQ47">
        <v>0</v>
      </c>
      <c r="AR47">
        <v>10.135360348641306</v>
      </c>
      <c r="AS47">
        <v>8.7643447527984364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540.67655372377044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9.0399312935584035</v>
      </c>
      <c r="L48">
        <v>202.71143105073057</v>
      </c>
      <c r="M48">
        <v>25.710001196231246</v>
      </c>
      <c r="N48">
        <v>33.193464530693426</v>
      </c>
      <c r="O48">
        <v>0</v>
      </c>
      <c r="P48">
        <v>39.023984989745536</v>
      </c>
      <c r="Q48">
        <v>6.2272856945355199</v>
      </c>
      <c r="R48">
        <v>6.2750490154666672</v>
      </c>
      <c r="S48">
        <v>7.5661689999999995</v>
      </c>
      <c r="T48">
        <v>0</v>
      </c>
      <c r="U48">
        <v>62.017202698688997</v>
      </c>
      <c r="V48">
        <v>3.2992659497206707</v>
      </c>
      <c r="W48">
        <v>13.123817870907391</v>
      </c>
      <c r="X48">
        <v>43.921224176039125</v>
      </c>
      <c r="Y48">
        <v>0</v>
      </c>
      <c r="Z48">
        <v>3.8625512727272731</v>
      </c>
      <c r="AA48">
        <v>12.480332925738397</v>
      </c>
      <c r="AB48">
        <v>11.702100173165439</v>
      </c>
      <c r="AC48">
        <v>8.6075281976768938</v>
      </c>
      <c r="AD48">
        <v>5.4115777187184468</v>
      </c>
      <c r="AE48">
        <v>14.639928250681919</v>
      </c>
      <c r="AF48">
        <v>0</v>
      </c>
      <c r="AG48">
        <v>11.892598435544301</v>
      </c>
      <c r="AH48">
        <v>45.294009378269372</v>
      </c>
      <c r="AI48">
        <v>1.0557290424952499</v>
      </c>
      <c r="AJ48">
        <v>0</v>
      </c>
      <c r="AK48">
        <v>20.134264067297082</v>
      </c>
      <c r="AL48">
        <v>0</v>
      </c>
      <c r="AM48">
        <v>0</v>
      </c>
      <c r="AN48">
        <v>0.95999111392050873</v>
      </c>
      <c r="AO48">
        <v>0</v>
      </c>
      <c r="AP48">
        <v>2.9969876153272579</v>
      </c>
      <c r="AQ48">
        <v>0</v>
      </c>
      <c r="AR48">
        <v>10.135360348641306</v>
      </c>
      <c r="AS48">
        <v>8.7643447527984364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610.04613075931945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9.0399567070390567</v>
      </c>
      <c r="L49">
        <v>250.9771799033949</v>
      </c>
      <c r="M49">
        <v>25.399171674122908</v>
      </c>
      <c r="N49">
        <v>32.787652414783636</v>
      </c>
      <c r="O49">
        <v>0</v>
      </c>
      <c r="P49">
        <v>38.550447794049816</v>
      </c>
      <c r="Q49">
        <v>6.1560116725663727</v>
      </c>
      <c r="R49">
        <v>6.2750490154666672</v>
      </c>
      <c r="S49">
        <v>7.4769583111903701</v>
      </c>
      <c r="T49">
        <v>0</v>
      </c>
      <c r="U49">
        <v>62.017202698688997</v>
      </c>
      <c r="V49">
        <v>3.2992659497206707</v>
      </c>
      <c r="W49">
        <v>13.123817870907391</v>
      </c>
      <c r="X49">
        <v>43.921224176039125</v>
      </c>
      <c r="Y49">
        <v>0</v>
      </c>
      <c r="Z49">
        <v>3.8625512727272731</v>
      </c>
      <c r="AA49">
        <v>12.480332925738397</v>
      </c>
      <c r="AB49">
        <v>11.702100173165439</v>
      </c>
      <c r="AC49">
        <v>8.6075281976768938</v>
      </c>
      <c r="AD49">
        <v>5.4115777187184468</v>
      </c>
      <c r="AE49">
        <v>14.639928250681919</v>
      </c>
      <c r="AF49">
        <v>0</v>
      </c>
      <c r="AG49">
        <v>11.892598435544301</v>
      </c>
      <c r="AH49">
        <v>45.294009378269372</v>
      </c>
      <c r="AI49">
        <v>1.0557290424952499</v>
      </c>
      <c r="AJ49">
        <v>0</v>
      </c>
      <c r="AK49">
        <v>20.134264067297082</v>
      </c>
      <c r="AL49">
        <v>0</v>
      </c>
      <c r="AM49">
        <v>0</v>
      </c>
      <c r="AN49">
        <v>0.95999111392050873</v>
      </c>
      <c r="AO49">
        <v>0</v>
      </c>
      <c r="AP49">
        <v>0.72079462568351271</v>
      </c>
      <c r="AQ49">
        <v>0</v>
      </c>
      <c r="AR49">
        <v>11.44314885</v>
      </c>
      <c r="AS49">
        <v>8.7643447527984364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655.99283699268676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9.0399651791145548</v>
      </c>
      <c r="L50">
        <v>275.87281299657013</v>
      </c>
      <c r="M50">
        <v>25.308642420151191</v>
      </c>
      <c r="N50">
        <v>32.650274208398415</v>
      </c>
      <c r="O50">
        <v>0</v>
      </c>
      <c r="P50">
        <v>38.418884628452403</v>
      </c>
      <c r="Q50">
        <v>6.1268366340921707</v>
      </c>
      <c r="R50">
        <v>6.2750490154666672</v>
      </c>
      <c r="S50">
        <v>7.445669333333333</v>
      </c>
      <c r="T50">
        <v>0</v>
      </c>
      <c r="U50">
        <v>62.017202698688997</v>
      </c>
      <c r="V50">
        <v>3.2992659497206707</v>
      </c>
      <c r="W50">
        <v>13.123817870907391</v>
      </c>
      <c r="X50">
        <v>43.921224176039125</v>
      </c>
      <c r="Y50">
        <v>0</v>
      </c>
      <c r="Z50">
        <v>3.8625512727272731</v>
      </c>
      <c r="AA50">
        <v>12.480332925738397</v>
      </c>
      <c r="AB50">
        <v>11.702100173165439</v>
      </c>
      <c r="AC50">
        <v>8.6075281976768938</v>
      </c>
      <c r="AD50">
        <v>5.4115777187184468</v>
      </c>
      <c r="AE50">
        <v>14.639928250681919</v>
      </c>
      <c r="AF50">
        <v>0</v>
      </c>
      <c r="AG50">
        <v>11.892598435544301</v>
      </c>
      <c r="AH50">
        <v>45.294009378269372</v>
      </c>
      <c r="AI50">
        <v>1.0557290424952499</v>
      </c>
      <c r="AJ50">
        <v>0</v>
      </c>
      <c r="AK50">
        <v>20.134264067297082</v>
      </c>
      <c r="AL50">
        <v>0</v>
      </c>
      <c r="AM50">
        <v>0</v>
      </c>
      <c r="AN50">
        <v>0.95999111392050873</v>
      </c>
      <c r="AO50">
        <v>0</v>
      </c>
      <c r="AP50">
        <v>0.72079462568351271</v>
      </c>
      <c r="AQ50">
        <v>0</v>
      </c>
      <c r="AR50">
        <v>11.44314885</v>
      </c>
      <c r="AS50">
        <v>8.7643447527984364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680.46854391565216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9.0399467340798765</v>
      </c>
      <c r="L51">
        <v>260.30175436312925</v>
      </c>
      <c r="M51">
        <v>27.241245274223633</v>
      </c>
      <c r="N51">
        <v>35.169550848916572</v>
      </c>
      <c r="O51">
        <v>0</v>
      </c>
      <c r="P51">
        <v>41.360894054023071</v>
      </c>
      <c r="Q51">
        <v>6.4639846026315784</v>
      </c>
      <c r="R51">
        <v>6.2750490154666672</v>
      </c>
      <c r="S51">
        <v>7.816566536460555</v>
      </c>
      <c r="T51">
        <v>0</v>
      </c>
      <c r="U51">
        <v>62.017202698688997</v>
      </c>
      <c r="V51">
        <v>3.2992659497206707</v>
      </c>
      <c r="W51">
        <v>13.123817870907391</v>
      </c>
      <c r="X51">
        <v>43.921224176039125</v>
      </c>
      <c r="Y51">
        <v>0</v>
      </c>
      <c r="Z51">
        <v>3.8625512727272731</v>
      </c>
      <c r="AA51">
        <v>12.480332925738397</v>
      </c>
      <c r="AB51">
        <v>11.702100173165439</v>
      </c>
      <c r="AC51">
        <v>8.6075281976768938</v>
      </c>
      <c r="AD51">
        <v>5.4115777187184468</v>
      </c>
      <c r="AE51">
        <v>14.639928250681919</v>
      </c>
      <c r="AF51">
        <v>0</v>
      </c>
      <c r="AG51">
        <v>11.892598435544301</v>
      </c>
      <c r="AH51">
        <v>45.294009378269372</v>
      </c>
      <c r="AI51">
        <v>1.0557290424952499</v>
      </c>
      <c r="AJ51">
        <v>0</v>
      </c>
      <c r="AK51">
        <v>20.134264067297082</v>
      </c>
      <c r="AL51">
        <v>0</v>
      </c>
      <c r="AM51">
        <v>0</v>
      </c>
      <c r="AN51">
        <v>0.95999111392050873</v>
      </c>
      <c r="AO51">
        <v>0</v>
      </c>
      <c r="AP51">
        <v>0.7587312010770505</v>
      </c>
      <c r="AQ51">
        <v>0</v>
      </c>
      <c r="AR51">
        <v>11.44314885</v>
      </c>
      <c r="AS51">
        <v>8.7643447527984364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673.03733750439778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9.0399886159602136</v>
      </c>
      <c r="L52">
        <v>279.6083756981933</v>
      </c>
      <c r="M52">
        <v>27.241245274223633</v>
      </c>
      <c r="N52">
        <v>35.169550848916572</v>
      </c>
      <c r="O52">
        <v>0</v>
      </c>
      <c r="P52">
        <v>41.360894054023071</v>
      </c>
      <c r="Q52">
        <v>6.4639846026315784</v>
      </c>
      <c r="R52">
        <v>6.2750490154666672</v>
      </c>
      <c r="S52">
        <v>7.816566536460555</v>
      </c>
      <c r="T52">
        <v>0</v>
      </c>
      <c r="U52">
        <v>62.017202698688997</v>
      </c>
      <c r="V52">
        <v>3.2992659497206707</v>
      </c>
      <c r="W52">
        <v>13.123817870907391</v>
      </c>
      <c r="X52">
        <v>43.921224176039125</v>
      </c>
      <c r="Y52">
        <v>0</v>
      </c>
      <c r="Z52">
        <v>3.8625512727272731</v>
      </c>
      <c r="AA52">
        <v>12.480332925738397</v>
      </c>
      <c r="AB52">
        <v>11.702100173165439</v>
      </c>
      <c r="AC52">
        <v>8.6075281976768938</v>
      </c>
      <c r="AD52">
        <v>5.4115777187184468</v>
      </c>
      <c r="AE52">
        <v>14.639928250681919</v>
      </c>
      <c r="AF52">
        <v>0</v>
      </c>
      <c r="AG52">
        <v>11.892598435544301</v>
      </c>
      <c r="AH52">
        <v>45.294009378269372</v>
      </c>
      <c r="AI52">
        <v>1.0557290424952499</v>
      </c>
      <c r="AJ52">
        <v>0</v>
      </c>
      <c r="AK52">
        <v>20.134264067297082</v>
      </c>
      <c r="AL52">
        <v>0</v>
      </c>
      <c r="AM52">
        <v>0</v>
      </c>
      <c r="AN52">
        <v>0.95999111392050873</v>
      </c>
      <c r="AO52">
        <v>0</v>
      </c>
      <c r="AP52">
        <v>0.7587312010770505</v>
      </c>
      <c r="AQ52">
        <v>0</v>
      </c>
      <c r="AR52">
        <v>10.135360348641306</v>
      </c>
      <c r="AS52">
        <v>8.7643447527984364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691.03621221998344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9.039934341444388</v>
      </c>
      <c r="L53">
        <v>241.3231805505757</v>
      </c>
      <c r="M53">
        <v>27.241245274223633</v>
      </c>
      <c r="N53">
        <v>35.169550848916572</v>
      </c>
      <c r="O53">
        <v>0</v>
      </c>
      <c r="P53">
        <v>41.360894054023071</v>
      </c>
      <c r="Q53">
        <v>6.4639846026315784</v>
      </c>
      <c r="R53">
        <v>6.2750490154666672</v>
      </c>
      <c r="S53">
        <v>7.816566536460555</v>
      </c>
      <c r="T53">
        <v>0</v>
      </c>
      <c r="U53">
        <v>62.017202698688997</v>
      </c>
      <c r="V53">
        <v>3.2992659497206707</v>
      </c>
      <c r="W53">
        <v>13.123817870907391</v>
      </c>
      <c r="X53">
        <v>43.921224176039125</v>
      </c>
      <c r="Y53">
        <v>0</v>
      </c>
      <c r="Z53">
        <v>3.8625512727272731</v>
      </c>
      <c r="AA53">
        <v>12.480332925738397</v>
      </c>
      <c r="AB53">
        <v>11.702100173165439</v>
      </c>
      <c r="AC53">
        <v>8.6075281976768938</v>
      </c>
      <c r="AD53">
        <v>5.4115777187184468</v>
      </c>
      <c r="AE53">
        <v>14.639928250681919</v>
      </c>
      <c r="AF53">
        <v>0</v>
      </c>
      <c r="AG53">
        <v>11.892598435544301</v>
      </c>
      <c r="AH53">
        <v>45.294009378269372</v>
      </c>
      <c r="AI53">
        <v>1.0557290424952499</v>
      </c>
      <c r="AJ53">
        <v>0</v>
      </c>
      <c r="AK53">
        <v>20.134264067297082</v>
      </c>
      <c r="AL53">
        <v>0</v>
      </c>
      <c r="AM53">
        <v>0</v>
      </c>
      <c r="AN53">
        <v>0.95999111392050873</v>
      </c>
      <c r="AO53">
        <v>0</v>
      </c>
      <c r="AP53">
        <v>0.7587312010770505</v>
      </c>
      <c r="AQ53">
        <v>0</v>
      </c>
      <c r="AR53">
        <v>10.135360348641306</v>
      </c>
      <c r="AS53">
        <v>8.7643447527984364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652.75096279784998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9.0400161380994479</v>
      </c>
      <c r="L54">
        <v>212.37234183196463</v>
      </c>
      <c r="M54">
        <v>27.241245274223633</v>
      </c>
      <c r="N54">
        <v>35.169550848916572</v>
      </c>
      <c r="O54">
        <v>0</v>
      </c>
      <c r="P54">
        <v>41.360894054023071</v>
      </c>
      <c r="Q54">
        <v>6.4639846026315784</v>
      </c>
      <c r="R54">
        <v>6.2750490154666672</v>
      </c>
      <c r="S54">
        <v>7.816566536460555</v>
      </c>
      <c r="T54">
        <v>0</v>
      </c>
      <c r="U54">
        <v>62.017202698688997</v>
      </c>
      <c r="V54">
        <v>3.2992659497206707</v>
      </c>
      <c r="W54">
        <v>13.123817870907391</v>
      </c>
      <c r="X54">
        <v>43.921224176039125</v>
      </c>
      <c r="Y54">
        <v>0</v>
      </c>
      <c r="Z54">
        <v>3.8625512727272731</v>
      </c>
      <c r="AA54">
        <v>12.480332925738397</v>
      </c>
      <c r="AB54">
        <v>11.702100173165439</v>
      </c>
      <c r="AC54">
        <v>8.6075281976768938</v>
      </c>
      <c r="AD54">
        <v>5.4115777187184468</v>
      </c>
      <c r="AE54">
        <v>14.639928250681919</v>
      </c>
      <c r="AF54">
        <v>0</v>
      </c>
      <c r="AG54">
        <v>11.892598435544301</v>
      </c>
      <c r="AH54">
        <v>45.294009378269372</v>
      </c>
      <c r="AI54">
        <v>1.0557290424952499</v>
      </c>
      <c r="AJ54">
        <v>0</v>
      </c>
      <c r="AK54">
        <v>20.134264067297082</v>
      </c>
      <c r="AL54">
        <v>0</v>
      </c>
      <c r="AM54">
        <v>0</v>
      </c>
      <c r="AN54">
        <v>0.95999111392050873</v>
      </c>
      <c r="AO54">
        <v>0</v>
      </c>
      <c r="AP54">
        <v>0.7587312010770505</v>
      </c>
      <c r="AQ54">
        <v>0</v>
      </c>
      <c r="AR54">
        <v>10.135360348641306</v>
      </c>
      <c r="AS54">
        <v>8.7643447527984364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623.80020587589388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9.0399614967827624</v>
      </c>
      <c r="L55">
        <v>164.0997758962103</v>
      </c>
      <c r="M55">
        <v>27.241245274223633</v>
      </c>
      <c r="N55">
        <v>35.169550848916572</v>
      </c>
      <c r="O55">
        <v>0</v>
      </c>
      <c r="P55">
        <v>41.360894054023071</v>
      </c>
      <c r="Q55">
        <v>6.4639846026315784</v>
      </c>
      <c r="R55">
        <v>6.2750490154666672</v>
      </c>
      <c r="S55">
        <v>7.816566536460555</v>
      </c>
      <c r="T55">
        <v>0</v>
      </c>
      <c r="U55">
        <v>62.017202698688997</v>
      </c>
      <c r="V55">
        <v>3.2992659497206707</v>
      </c>
      <c r="W55">
        <v>13.123817870907391</v>
      </c>
      <c r="X55">
        <v>43.921224176039125</v>
      </c>
      <c r="Y55">
        <v>0</v>
      </c>
      <c r="Z55">
        <v>3.8625512727272731</v>
      </c>
      <c r="AA55">
        <v>12.480332925738397</v>
      </c>
      <c r="AB55">
        <v>11.702100173165439</v>
      </c>
      <c r="AC55">
        <v>8.6075281976768938</v>
      </c>
      <c r="AD55">
        <v>5.4115777187184468</v>
      </c>
      <c r="AE55">
        <v>14.639928250681919</v>
      </c>
      <c r="AF55">
        <v>0</v>
      </c>
      <c r="AG55">
        <v>11.892598435544301</v>
      </c>
      <c r="AH55">
        <v>45.294009378269372</v>
      </c>
      <c r="AI55">
        <v>1.0557290424952499</v>
      </c>
      <c r="AJ55">
        <v>0</v>
      </c>
      <c r="AK55">
        <v>20.134264067297082</v>
      </c>
      <c r="AL55">
        <v>0</v>
      </c>
      <c r="AM55">
        <v>0</v>
      </c>
      <c r="AN55">
        <v>0.95999111392050873</v>
      </c>
      <c r="AO55">
        <v>0</v>
      </c>
      <c r="AP55">
        <v>0.72079462568351271</v>
      </c>
      <c r="AQ55">
        <v>0</v>
      </c>
      <c r="AR55">
        <v>11.44314885</v>
      </c>
      <c r="AS55">
        <v>8.7643447527984364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576.79743722478815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9.0399131357956222</v>
      </c>
      <c r="L56">
        <v>173.7522014160611</v>
      </c>
      <c r="M56">
        <v>27.241245274223633</v>
      </c>
      <c r="N56">
        <v>35.169550848916572</v>
      </c>
      <c r="O56">
        <v>0</v>
      </c>
      <c r="P56">
        <v>41.360894054023071</v>
      </c>
      <c r="Q56">
        <v>6.4639846026315784</v>
      </c>
      <c r="R56">
        <v>6.2750490154666672</v>
      </c>
      <c r="S56">
        <v>7.816566536460555</v>
      </c>
      <c r="T56">
        <v>0</v>
      </c>
      <c r="U56">
        <v>62.017202698688997</v>
      </c>
      <c r="V56">
        <v>3.2992659497206707</v>
      </c>
      <c r="W56">
        <v>13.123817870907391</v>
      </c>
      <c r="X56">
        <v>43.921224176039125</v>
      </c>
      <c r="Y56">
        <v>0</v>
      </c>
      <c r="Z56">
        <v>3.8625512727272731</v>
      </c>
      <c r="AA56">
        <v>12.480332925738397</v>
      </c>
      <c r="AB56">
        <v>11.702100173165439</v>
      </c>
      <c r="AC56">
        <v>8.6075281976768938</v>
      </c>
      <c r="AD56">
        <v>5.4115777187184468</v>
      </c>
      <c r="AE56">
        <v>14.639928250681919</v>
      </c>
      <c r="AF56">
        <v>0</v>
      </c>
      <c r="AG56">
        <v>11.892598435544301</v>
      </c>
      <c r="AH56">
        <v>45.294009378269372</v>
      </c>
      <c r="AI56">
        <v>1.0557290424952499</v>
      </c>
      <c r="AJ56">
        <v>0</v>
      </c>
      <c r="AK56">
        <v>20.134264067297082</v>
      </c>
      <c r="AL56">
        <v>0</v>
      </c>
      <c r="AM56">
        <v>0</v>
      </c>
      <c r="AN56">
        <v>0.95999111392050873</v>
      </c>
      <c r="AO56">
        <v>0</v>
      </c>
      <c r="AP56">
        <v>0.72079462568351271</v>
      </c>
      <c r="AQ56">
        <v>0</v>
      </c>
      <c r="AR56">
        <v>11.44314885</v>
      </c>
      <c r="AS56">
        <v>8.7643447527984364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586.44981438365176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9.0400752825354012</v>
      </c>
      <c r="L57">
        <v>222.01807489788936</v>
      </c>
      <c r="M57">
        <v>27.239448163944925</v>
      </c>
      <c r="N57">
        <v>35.148676419881681</v>
      </c>
      <c r="O57">
        <v>0</v>
      </c>
      <c r="P57">
        <v>41.351137674980997</v>
      </c>
      <c r="Q57">
        <v>6.4669484278350522</v>
      </c>
      <c r="R57">
        <v>6.2700621497160549</v>
      </c>
      <c r="S57">
        <v>7.8165475739202659</v>
      </c>
      <c r="T57">
        <v>0</v>
      </c>
      <c r="U57">
        <v>62.017202698688997</v>
      </c>
      <c r="V57">
        <v>3.2992659497206707</v>
      </c>
      <c r="W57">
        <v>13.123817870907391</v>
      </c>
      <c r="X57">
        <v>43.921224176039125</v>
      </c>
      <c r="Y57">
        <v>0</v>
      </c>
      <c r="Z57">
        <v>3.8625512727272731</v>
      </c>
      <c r="AA57">
        <v>12.480332925738397</v>
      </c>
      <c r="AB57">
        <v>11.702100173165439</v>
      </c>
      <c r="AC57">
        <v>8.6075281976768938</v>
      </c>
      <c r="AD57">
        <v>5.4115777187184468</v>
      </c>
      <c r="AE57">
        <v>14.639928250681919</v>
      </c>
      <c r="AF57">
        <v>0</v>
      </c>
      <c r="AG57">
        <v>11.892598435544301</v>
      </c>
      <c r="AH57">
        <v>45.294009378269372</v>
      </c>
      <c r="AI57">
        <v>1.0557290424952499</v>
      </c>
      <c r="AJ57">
        <v>0</v>
      </c>
      <c r="AK57">
        <v>20.134264067297082</v>
      </c>
      <c r="AL57">
        <v>0</v>
      </c>
      <c r="AM57">
        <v>0</v>
      </c>
      <c r="AN57">
        <v>0.95999111392050873</v>
      </c>
      <c r="AO57">
        <v>0</v>
      </c>
      <c r="AP57">
        <v>0.72079462568351271</v>
      </c>
      <c r="AQ57">
        <v>0</v>
      </c>
      <c r="AR57">
        <v>11.44314885</v>
      </c>
      <c r="AS57">
        <v>8.7643447527984364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634.68138009077688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9.0400752825354012</v>
      </c>
      <c r="L58">
        <v>299.24151304583</v>
      </c>
      <c r="M58">
        <v>27.239448163944925</v>
      </c>
      <c r="N58">
        <v>35.161175514242878</v>
      </c>
      <c r="O58">
        <v>0</v>
      </c>
      <c r="P58">
        <v>41.364094859984803</v>
      </c>
      <c r="Q58">
        <v>6.4669484278350522</v>
      </c>
      <c r="R58">
        <v>6.2700621497160549</v>
      </c>
      <c r="S58">
        <v>7.8165475739202659</v>
      </c>
      <c r="T58">
        <v>0</v>
      </c>
      <c r="U58">
        <v>62.017202698688997</v>
      </c>
      <c r="V58">
        <v>3.2992659497206707</v>
      </c>
      <c r="W58">
        <v>13.123817870907391</v>
      </c>
      <c r="X58">
        <v>43.921224176039125</v>
      </c>
      <c r="Y58">
        <v>0</v>
      </c>
      <c r="Z58">
        <v>3.8625512727272731</v>
      </c>
      <c r="AA58">
        <v>12.480332925738397</v>
      </c>
      <c r="AB58">
        <v>11.702100173165439</v>
      </c>
      <c r="AC58">
        <v>8.6075281976768938</v>
      </c>
      <c r="AD58">
        <v>5.4115777187184468</v>
      </c>
      <c r="AE58">
        <v>14.639928250681919</v>
      </c>
      <c r="AF58">
        <v>0</v>
      </c>
      <c r="AG58">
        <v>11.892598435544301</v>
      </c>
      <c r="AH58">
        <v>45.294009378269372</v>
      </c>
      <c r="AI58">
        <v>1.0557290424952499</v>
      </c>
      <c r="AJ58">
        <v>0</v>
      </c>
      <c r="AK58">
        <v>20.134264067297082</v>
      </c>
      <c r="AL58">
        <v>0</v>
      </c>
      <c r="AM58">
        <v>0</v>
      </c>
      <c r="AN58">
        <v>0.95999111392050873</v>
      </c>
      <c r="AO58">
        <v>0</v>
      </c>
      <c r="AP58">
        <v>0.72079462568351271</v>
      </c>
      <c r="AQ58">
        <v>0</v>
      </c>
      <c r="AR58">
        <v>10.135360348641306</v>
      </c>
      <c r="AS58">
        <v>8.7643447527984364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710.62248601672377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9.0400752825354012</v>
      </c>
      <c r="L59">
        <v>357.15774900261988</v>
      </c>
      <c r="M59">
        <v>27.239448163944925</v>
      </c>
      <c r="N59">
        <v>35.161175514242878</v>
      </c>
      <c r="O59">
        <v>0</v>
      </c>
      <c r="P59">
        <v>41.364094859984803</v>
      </c>
      <c r="Q59">
        <v>6.2634768898345152</v>
      </c>
      <c r="R59">
        <v>6.1212132936170205</v>
      </c>
      <c r="S59">
        <v>7.6782596294319481</v>
      </c>
      <c r="T59">
        <v>0</v>
      </c>
      <c r="U59">
        <v>62.017202698688997</v>
      </c>
      <c r="V59">
        <v>3.2992659497206707</v>
      </c>
      <c r="W59">
        <v>13.123817870907391</v>
      </c>
      <c r="X59">
        <v>43.921224176039125</v>
      </c>
      <c r="Y59">
        <v>0</v>
      </c>
      <c r="Z59">
        <v>3.8625512727272731</v>
      </c>
      <c r="AA59">
        <v>12.480332925738397</v>
      </c>
      <c r="AB59">
        <v>11.702100173165439</v>
      </c>
      <c r="AC59">
        <v>8.6075281976768938</v>
      </c>
      <c r="AD59">
        <v>5.4115777187184468</v>
      </c>
      <c r="AE59">
        <v>14.639928250681919</v>
      </c>
      <c r="AF59">
        <v>0</v>
      </c>
      <c r="AG59">
        <v>11.892598435544301</v>
      </c>
      <c r="AH59">
        <v>45.294009378269372</v>
      </c>
      <c r="AI59">
        <v>1.0557290424952499</v>
      </c>
      <c r="AJ59">
        <v>0</v>
      </c>
      <c r="AK59">
        <v>20.134264067297082</v>
      </c>
      <c r="AL59">
        <v>0</v>
      </c>
      <c r="AM59">
        <v>0</v>
      </c>
      <c r="AN59">
        <v>0.95999111392050873</v>
      </c>
      <c r="AO59">
        <v>0</v>
      </c>
      <c r="AP59">
        <v>2.9969876153272579</v>
      </c>
      <c r="AQ59">
        <v>0</v>
      </c>
      <c r="AR59">
        <v>10.135360348641306</v>
      </c>
      <c r="AS59">
        <v>8.7643447527984364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770.32430662456932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9.0400752825354012</v>
      </c>
      <c r="L60">
        <v>357.15774900261988</v>
      </c>
      <c r="M60">
        <v>27.239448163944925</v>
      </c>
      <c r="N60">
        <v>35.161175514242878</v>
      </c>
      <c r="O60">
        <v>0</v>
      </c>
      <c r="P60">
        <v>41.364094859984803</v>
      </c>
      <c r="Q60">
        <v>6.468442166132724</v>
      </c>
      <c r="R60">
        <v>6.2702849999999994</v>
      </c>
      <c r="S60">
        <v>7.8141153767790268</v>
      </c>
      <c r="T60">
        <v>0</v>
      </c>
      <c r="U60">
        <v>62.017202698688997</v>
      </c>
      <c r="V60">
        <v>3.2992659497206707</v>
      </c>
      <c r="W60">
        <v>13.123817870907391</v>
      </c>
      <c r="X60">
        <v>43.921224176039125</v>
      </c>
      <c r="Y60">
        <v>0</v>
      </c>
      <c r="Z60">
        <v>3.8625512727272731</v>
      </c>
      <c r="AA60">
        <v>12.480332925738397</v>
      </c>
      <c r="AB60">
        <v>11.702100173165439</v>
      </c>
      <c r="AC60">
        <v>8.6075281976768938</v>
      </c>
      <c r="AD60">
        <v>5.4115777187184468</v>
      </c>
      <c r="AE60">
        <v>14.639928250681919</v>
      </c>
      <c r="AF60">
        <v>0</v>
      </c>
      <c r="AG60">
        <v>11.892598435544301</v>
      </c>
      <c r="AH60">
        <v>45.294009378269372</v>
      </c>
      <c r="AI60">
        <v>1.0557290424952499</v>
      </c>
      <c r="AJ60">
        <v>0</v>
      </c>
      <c r="AK60">
        <v>20.134264067297082</v>
      </c>
      <c r="AL60">
        <v>0</v>
      </c>
      <c r="AM60">
        <v>0</v>
      </c>
      <c r="AN60">
        <v>0.95999111392050873</v>
      </c>
      <c r="AO60">
        <v>0</v>
      </c>
      <c r="AP60">
        <v>2.9969876153272579</v>
      </c>
      <c r="AQ60">
        <v>0</v>
      </c>
      <c r="AR60">
        <v>10.135360348641306</v>
      </c>
      <c r="AS60">
        <v>8.7643447527984364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770.81419935459758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9.0400752825354012</v>
      </c>
      <c r="L61">
        <v>368.74090080059045</v>
      </c>
      <c r="M61">
        <v>27.239448163944925</v>
      </c>
      <c r="N61">
        <v>35.161175514242878</v>
      </c>
      <c r="O61">
        <v>0</v>
      </c>
      <c r="P61">
        <v>41.364094859984803</v>
      </c>
      <c r="Q61">
        <v>6.468442166132724</v>
      </c>
      <c r="R61">
        <v>6.2702849999999994</v>
      </c>
      <c r="S61">
        <v>7.8141153767790268</v>
      </c>
      <c r="T61">
        <v>0</v>
      </c>
      <c r="U61">
        <v>62.017202698688997</v>
      </c>
      <c r="V61">
        <v>3.0605264549098194</v>
      </c>
      <c r="W61">
        <v>13.123817870907391</v>
      </c>
      <c r="X61">
        <v>43.921224176039125</v>
      </c>
      <c r="Y61">
        <v>0</v>
      </c>
      <c r="Z61">
        <v>3.8625512727272731</v>
      </c>
      <c r="AA61">
        <v>12.480332925738397</v>
      </c>
      <c r="AB61">
        <v>11.702100173165439</v>
      </c>
      <c r="AC61">
        <v>8.6075281976768938</v>
      </c>
      <c r="AD61">
        <v>5.4115777187184468</v>
      </c>
      <c r="AE61">
        <v>14.639928250681919</v>
      </c>
      <c r="AF61">
        <v>0</v>
      </c>
      <c r="AG61">
        <v>11.892598435544301</v>
      </c>
      <c r="AH61">
        <v>45.294009378269372</v>
      </c>
      <c r="AI61">
        <v>1.0557290424952499</v>
      </c>
      <c r="AJ61">
        <v>0</v>
      </c>
      <c r="AK61">
        <v>20.134264067297082</v>
      </c>
      <c r="AL61">
        <v>0</v>
      </c>
      <c r="AM61">
        <v>1.3818268141134746</v>
      </c>
      <c r="AN61">
        <v>0.95999111392050873</v>
      </c>
      <c r="AO61">
        <v>0</v>
      </c>
      <c r="AP61">
        <v>2.9969876153272579</v>
      </c>
      <c r="AQ61">
        <v>0</v>
      </c>
      <c r="AR61">
        <v>10.135360348641306</v>
      </c>
      <c r="AS61">
        <v>8.7643447527984364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783.54043847187074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9.0399691099094319</v>
      </c>
      <c r="L62">
        <v>368.74090080059045</v>
      </c>
      <c r="M62">
        <v>27.239448163944925</v>
      </c>
      <c r="N62">
        <v>35.161175514242878</v>
      </c>
      <c r="O62">
        <v>0</v>
      </c>
      <c r="P62">
        <v>41.364094859984803</v>
      </c>
      <c r="Q62">
        <v>6.468442166132724</v>
      </c>
      <c r="R62">
        <v>6.2702849999999994</v>
      </c>
      <c r="S62">
        <v>7.8141153767790268</v>
      </c>
      <c r="T62">
        <v>0</v>
      </c>
      <c r="U62">
        <v>62.017202698688997</v>
      </c>
      <c r="V62">
        <v>3.0605264549098194</v>
      </c>
      <c r="W62">
        <v>13.123817870907391</v>
      </c>
      <c r="X62">
        <v>43.921224176039125</v>
      </c>
      <c r="Y62">
        <v>0</v>
      </c>
      <c r="Z62">
        <v>3.8625512727272731</v>
      </c>
      <c r="AA62">
        <v>12.480332925738397</v>
      </c>
      <c r="AB62">
        <v>11.702100173165439</v>
      </c>
      <c r="AC62">
        <v>8.6075281976768938</v>
      </c>
      <c r="AD62">
        <v>5.4115777187184468</v>
      </c>
      <c r="AE62">
        <v>14.639928250681919</v>
      </c>
      <c r="AF62">
        <v>0</v>
      </c>
      <c r="AG62">
        <v>11.892598435544301</v>
      </c>
      <c r="AH62">
        <v>45.294009378269372</v>
      </c>
      <c r="AI62">
        <v>1.0557290424952499</v>
      </c>
      <c r="AJ62">
        <v>0</v>
      </c>
      <c r="AK62">
        <v>20.134264067297082</v>
      </c>
      <c r="AL62">
        <v>0</v>
      </c>
      <c r="AM62">
        <v>1.3818268141134746</v>
      </c>
      <c r="AN62">
        <v>0.95999111392050873</v>
      </c>
      <c r="AO62">
        <v>0</v>
      </c>
      <c r="AP62">
        <v>2.9969876153272579</v>
      </c>
      <c r="AQ62">
        <v>0</v>
      </c>
      <c r="AR62">
        <v>10.135360348641306</v>
      </c>
      <c r="AS62">
        <v>8.7643447527984364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783.54033229924482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8.9399728518005759</v>
      </c>
      <c r="L63">
        <v>368.74090080059045</v>
      </c>
      <c r="M63">
        <v>27.239448163944925</v>
      </c>
      <c r="N63">
        <v>35.161175514242878</v>
      </c>
      <c r="O63">
        <v>0</v>
      </c>
      <c r="P63">
        <v>41.364094859984803</v>
      </c>
      <c r="Q63">
        <v>6.468442166132724</v>
      </c>
      <c r="R63">
        <v>6.2702849999999994</v>
      </c>
      <c r="S63">
        <v>7.8141153767790268</v>
      </c>
      <c r="T63">
        <v>0</v>
      </c>
      <c r="U63">
        <v>62.017202698688997</v>
      </c>
      <c r="V63">
        <v>3.0605264549098194</v>
      </c>
      <c r="W63">
        <v>13.123817870907391</v>
      </c>
      <c r="X63">
        <v>43.921224176039125</v>
      </c>
      <c r="Y63">
        <v>0</v>
      </c>
      <c r="Z63">
        <v>3.8625512727272731</v>
      </c>
      <c r="AA63">
        <v>12.480332925738397</v>
      </c>
      <c r="AB63">
        <v>11.702100173165439</v>
      </c>
      <c r="AC63">
        <v>8.6075281976768938</v>
      </c>
      <c r="AD63">
        <v>5.4115777187184468</v>
      </c>
      <c r="AE63">
        <v>14.639928250681919</v>
      </c>
      <c r="AF63">
        <v>0</v>
      </c>
      <c r="AG63">
        <v>11.892598435544301</v>
      </c>
      <c r="AH63">
        <v>45.294009378269372</v>
      </c>
      <c r="AI63">
        <v>4.5245541730050913</v>
      </c>
      <c r="AJ63">
        <v>0</v>
      </c>
      <c r="AK63">
        <v>20.134264067297082</v>
      </c>
      <c r="AL63">
        <v>0</v>
      </c>
      <c r="AM63">
        <v>1.3818268141134746</v>
      </c>
      <c r="AN63">
        <v>0.95999111392050873</v>
      </c>
      <c r="AO63">
        <v>0</v>
      </c>
      <c r="AP63">
        <v>0.72079462568351271</v>
      </c>
      <c r="AQ63">
        <v>0</v>
      </c>
      <c r="AR63">
        <v>10.135360348641306</v>
      </c>
      <c r="AS63">
        <v>8.7643447527984364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784.63296818200206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9.0401020384169914</v>
      </c>
      <c r="L64">
        <v>368.74090080059045</v>
      </c>
      <c r="M64">
        <v>27.239448163944925</v>
      </c>
      <c r="N64">
        <v>35.161175514242878</v>
      </c>
      <c r="O64">
        <v>0</v>
      </c>
      <c r="P64">
        <v>41.364094859984803</v>
      </c>
      <c r="Q64">
        <v>6.468442166132724</v>
      </c>
      <c r="R64">
        <v>6.2702849999999994</v>
      </c>
      <c r="S64">
        <v>7.8141153767790268</v>
      </c>
      <c r="T64">
        <v>0</v>
      </c>
      <c r="U64">
        <v>62.017202698688997</v>
      </c>
      <c r="V64">
        <v>3.0605264549098194</v>
      </c>
      <c r="W64">
        <v>13.123817870907391</v>
      </c>
      <c r="X64">
        <v>43.921224176039125</v>
      </c>
      <c r="Y64">
        <v>0</v>
      </c>
      <c r="Z64">
        <v>3.8625512727272731</v>
      </c>
      <c r="AA64">
        <v>12.480332925738397</v>
      </c>
      <c r="AB64">
        <v>11.702100173165439</v>
      </c>
      <c r="AC64">
        <v>8.6075281976768938</v>
      </c>
      <c r="AD64">
        <v>5.4115777187184468</v>
      </c>
      <c r="AE64">
        <v>14.639928250681919</v>
      </c>
      <c r="AF64">
        <v>0</v>
      </c>
      <c r="AG64">
        <v>11.892598435544301</v>
      </c>
      <c r="AH64">
        <v>45.294009378269372</v>
      </c>
      <c r="AI64">
        <v>4.5245541730050913</v>
      </c>
      <c r="AJ64">
        <v>0</v>
      </c>
      <c r="AK64">
        <v>20.134264067297082</v>
      </c>
      <c r="AL64">
        <v>0</v>
      </c>
      <c r="AM64">
        <v>1.3818268141134746</v>
      </c>
      <c r="AN64">
        <v>0.95999111392050873</v>
      </c>
      <c r="AO64">
        <v>0</v>
      </c>
      <c r="AP64">
        <v>0.72079462568351271</v>
      </c>
      <c r="AQ64">
        <v>0</v>
      </c>
      <c r="AR64">
        <v>10.135360348641306</v>
      </c>
      <c r="AS64">
        <v>8.7643447527984364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784.73309736861847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9.0401020384169914</v>
      </c>
      <c r="L65">
        <v>368.74892649677275</v>
      </c>
      <c r="M65">
        <v>27.239448163944925</v>
      </c>
      <c r="N65">
        <v>35.161175514242878</v>
      </c>
      <c r="O65">
        <v>0</v>
      </c>
      <c r="P65">
        <v>41.364094859984803</v>
      </c>
      <c r="Q65">
        <v>6.468442166132724</v>
      </c>
      <c r="R65">
        <v>6.2702849999999994</v>
      </c>
      <c r="S65">
        <v>7.8141153767790268</v>
      </c>
      <c r="T65">
        <v>0</v>
      </c>
      <c r="U65">
        <v>62.017202698688997</v>
      </c>
      <c r="V65">
        <v>3.3910891603260866</v>
      </c>
      <c r="W65">
        <v>13.123817870907391</v>
      </c>
      <c r="X65">
        <v>43.921224176039125</v>
      </c>
      <c r="Y65">
        <v>0</v>
      </c>
      <c r="Z65">
        <v>3.8625512727272731</v>
      </c>
      <c r="AA65">
        <v>12.480332925738397</v>
      </c>
      <c r="AB65">
        <v>11.702100173165439</v>
      </c>
      <c r="AC65">
        <v>8.6075281976768938</v>
      </c>
      <c r="AD65">
        <v>5.4115777187184468</v>
      </c>
      <c r="AE65">
        <v>14.639928250681919</v>
      </c>
      <c r="AF65">
        <v>0</v>
      </c>
      <c r="AG65">
        <v>11.892598435544301</v>
      </c>
      <c r="AH65">
        <v>45.294009378269372</v>
      </c>
      <c r="AI65">
        <v>4.5245541730050913</v>
      </c>
      <c r="AJ65">
        <v>0</v>
      </c>
      <c r="AK65">
        <v>20.134264067297082</v>
      </c>
      <c r="AL65">
        <v>0</v>
      </c>
      <c r="AM65">
        <v>1.3818268141134746</v>
      </c>
      <c r="AN65">
        <v>0.95999111392050873</v>
      </c>
      <c r="AO65">
        <v>0</v>
      </c>
      <c r="AP65">
        <v>2.9969876153272579</v>
      </c>
      <c r="AQ65">
        <v>0</v>
      </c>
      <c r="AR65">
        <v>10.135360348641306</v>
      </c>
      <c r="AS65">
        <v>8.7643447527984364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787.34787875986069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9.0401020384169914</v>
      </c>
      <c r="L66">
        <v>368.74892649677275</v>
      </c>
      <c r="M66">
        <v>27.239448163944925</v>
      </c>
      <c r="N66">
        <v>35.161175514242878</v>
      </c>
      <c r="O66">
        <v>0</v>
      </c>
      <c r="P66">
        <v>41.364094859984803</v>
      </c>
      <c r="Q66">
        <v>6.468442166132724</v>
      </c>
      <c r="R66">
        <v>6.2702849999999994</v>
      </c>
      <c r="S66">
        <v>7.8141153767790268</v>
      </c>
      <c r="T66">
        <v>0</v>
      </c>
      <c r="U66">
        <v>62.017202698688997</v>
      </c>
      <c r="V66">
        <v>3.3910891603260866</v>
      </c>
      <c r="W66">
        <v>13.123817870907391</v>
      </c>
      <c r="X66">
        <v>43.921224176039125</v>
      </c>
      <c r="Y66">
        <v>0</v>
      </c>
      <c r="Z66">
        <v>3.8625512727272731</v>
      </c>
      <c r="AA66">
        <v>12.480332925738397</v>
      </c>
      <c r="AB66">
        <v>11.702100173165439</v>
      </c>
      <c r="AC66">
        <v>8.6075281976768938</v>
      </c>
      <c r="AD66">
        <v>5.4115777187184468</v>
      </c>
      <c r="AE66">
        <v>14.639928250681919</v>
      </c>
      <c r="AF66">
        <v>0</v>
      </c>
      <c r="AG66">
        <v>11.892598435544301</v>
      </c>
      <c r="AH66">
        <v>45.294009378269372</v>
      </c>
      <c r="AI66">
        <v>4.5245541730050913</v>
      </c>
      <c r="AJ66">
        <v>0</v>
      </c>
      <c r="AK66">
        <v>20.134264067297082</v>
      </c>
      <c r="AL66">
        <v>0</v>
      </c>
      <c r="AM66">
        <v>1.5397499891218462</v>
      </c>
      <c r="AN66">
        <v>0.95999111392050873</v>
      </c>
      <c r="AO66">
        <v>0</v>
      </c>
      <c r="AP66">
        <v>2.9969876153272579</v>
      </c>
      <c r="AQ66">
        <v>0</v>
      </c>
      <c r="AR66">
        <v>10.135360348641306</v>
      </c>
      <c r="AS66">
        <v>8.7643447527984364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787.50580193486917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9.0401020384169914</v>
      </c>
      <c r="L67">
        <v>368.74892649677275</v>
      </c>
      <c r="M67">
        <v>27.239448163944925</v>
      </c>
      <c r="N67">
        <v>35.161175514242878</v>
      </c>
      <c r="O67">
        <v>0</v>
      </c>
      <c r="P67">
        <v>41.364094859984803</v>
      </c>
      <c r="Q67">
        <v>6.468442166132724</v>
      </c>
      <c r="R67">
        <v>6.2702849999999994</v>
      </c>
      <c r="S67">
        <v>7.8141153767790268</v>
      </c>
      <c r="T67">
        <v>0</v>
      </c>
      <c r="U67">
        <v>62.017202698688997</v>
      </c>
      <c r="V67">
        <v>3.3910891603260866</v>
      </c>
      <c r="W67">
        <v>13.123817870907391</v>
      </c>
      <c r="X67">
        <v>43.921224176039125</v>
      </c>
      <c r="Y67">
        <v>0</v>
      </c>
      <c r="Z67">
        <v>3.8625512727272731</v>
      </c>
      <c r="AA67">
        <v>12.480332925738397</v>
      </c>
      <c r="AB67">
        <v>11.702100173165439</v>
      </c>
      <c r="AC67">
        <v>8.6075281976768938</v>
      </c>
      <c r="AD67">
        <v>5.4115777187184468</v>
      </c>
      <c r="AE67">
        <v>14.639928250681919</v>
      </c>
      <c r="AF67">
        <v>0</v>
      </c>
      <c r="AG67">
        <v>11.892598435544301</v>
      </c>
      <c r="AH67">
        <v>45.294009378269372</v>
      </c>
      <c r="AI67">
        <v>4.5245541730050913</v>
      </c>
      <c r="AJ67">
        <v>0</v>
      </c>
      <c r="AK67">
        <v>20.134264067297082</v>
      </c>
      <c r="AL67">
        <v>0</v>
      </c>
      <c r="AM67">
        <v>1.5397499891218462</v>
      </c>
      <c r="AN67">
        <v>0.95999111392050873</v>
      </c>
      <c r="AO67">
        <v>0</v>
      </c>
      <c r="AP67">
        <v>0.91047719585749787</v>
      </c>
      <c r="AQ67">
        <v>0</v>
      </c>
      <c r="AR67">
        <v>10.135360348641306</v>
      </c>
      <c r="AS67">
        <v>8.7643447527984364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785.41929151539944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9.0401020384169914</v>
      </c>
      <c r="L68">
        <v>368.74892649677275</v>
      </c>
      <c r="M68">
        <v>27.239448163944925</v>
      </c>
      <c r="N68">
        <v>35.161175514242878</v>
      </c>
      <c r="O68">
        <v>0</v>
      </c>
      <c r="P68">
        <v>41.364094859984803</v>
      </c>
      <c r="Q68">
        <v>6.468442166132724</v>
      </c>
      <c r="R68">
        <v>6.2702849999999994</v>
      </c>
      <c r="S68">
        <v>7.8141153767790268</v>
      </c>
      <c r="T68">
        <v>0</v>
      </c>
      <c r="U68">
        <v>62.017202698688997</v>
      </c>
      <c r="V68">
        <v>3.3910891603260866</v>
      </c>
      <c r="W68">
        <v>13.123817870907391</v>
      </c>
      <c r="X68">
        <v>43.921224176039125</v>
      </c>
      <c r="Y68">
        <v>0</v>
      </c>
      <c r="Z68">
        <v>3.8625512727272731</v>
      </c>
      <c r="AA68">
        <v>12.480332925738397</v>
      </c>
      <c r="AB68">
        <v>11.702100173165439</v>
      </c>
      <c r="AC68">
        <v>8.6075281976768938</v>
      </c>
      <c r="AD68">
        <v>5.4115777187184468</v>
      </c>
      <c r="AE68">
        <v>14.639928250681919</v>
      </c>
      <c r="AF68">
        <v>0</v>
      </c>
      <c r="AG68">
        <v>11.892598435544301</v>
      </c>
      <c r="AH68">
        <v>45.294009378269372</v>
      </c>
      <c r="AI68">
        <v>4.5245541730050913</v>
      </c>
      <c r="AJ68">
        <v>0</v>
      </c>
      <c r="AK68">
        <v>20.134264067297082</v>
      </c>
      <c r="AL68">
        <v>0</v>
      </c>
      <c r="AM68">
        <v>1.3818268141134746</v>
      </c>
      <c r="AN68">
        <v>0.95999111392050873</v>
      </c>
      <c r="AO68">
        <v>0</v>
      </c>
      <c r="AP68">
        <v>0.91047719585749787</v>
      </c>
      <c r="AQ68">
        <v>0</v>
      </c>
      <c r="AR68">
        <v>10.135360348641306</v>
      </c>
      <c r="AS68">
        <v>8.7643447527984364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785.26136834039096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9.0401020384169914</v>
      </c>
      <c r="L69">
        <v>368.74892649677275</v>
      </c>
      <c r="M69">
        <v>27.239448163944925</v>
      </c>
      <c r="N69">
        <v>35.161175514242878</v>
      </c>
      <c r="O69">
        <v>0</v>
      </c>
      <c r="P69">
        <v>41.364094859984803</v>
      </c>
      <c r="Q69">
        <v>6.468442166132724</v>
      </c>
      <c r="R69">
        <v>6.2702849999999994</v>
      </c>
      <c r="S69">
        <v>7.8141153767790268</v>
      </c>
      <c r="T69">
        <v>0</v>
      </c>
      <c r="U69">
        <v>62.017202698688997</v>
      </c>
      <c r="V69">
        <v>3.3910891603260866</v>
      </c>
      <c r="W69">
        <v>13.123817870907391</v>
      </c>
      <c r="X69">
        <v>43.921224176039125</v>
      </c>
      <c r="Y69">
        <v>0</v>
      </c>
      <c r="Z69">
        <v>3.8625512727272731</v>
      </c>
      <c r="AA69">
        <v>12.480332925738397</v>
      </c>
      <c r="AB69">
        <v>11.702100173165439</v>
      </c>
      <c r="AC69">
        <v>8.6075281976768938</v>
      </c>
      <c r="AD69">
        <v>5.4115777187184468</v>
      </c>
      <c r="AE69">
        <v>14.639928250681919</v>
      </c>
      <c r="AF69">
        <v>0</v>
      </c>
      <c r="AG69">
        <v>11.892598435544301</v>
      </c>
      <c r="AH69">
        <v>45.294009378269372</v>
      </c>
      <c r="AI69">
        <v>4.5245541730050913</v>
      </c>
      <c r="AJ69">
        <v>0</v>
      </c>
      <c r="AK69">
        <v>20.134264067297082</v>
      </c>
      <c r="AL69">
        <v>0</v>
      </c>
      <c r="AM69">
        <v>3.1189809654377401</v>
      </c>
      <c r="AN69">
        <v>0.95999111392050873</v>
      </c>
      <c r="AO69">
        <v>0</v>
      </c>
      <c r="AP69">
        <v>0.91047719585749787</v>
      </c>
      <c r="AQ69">
        <v>0</v>
      </c>
      <c r="AR69">
        <v>10.135360348641306</v>
      </c>
      <c r="AS69">
        <v>8.7643447527984364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786.99852249171522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9.0401020384169914</v>
      </c>
      <c r="L70">
        <v>368.74892649677275</v>
      </c>
      <c r="M70">
        <v>27.239448163944925</v>
      </c>
      <c r="N70">
        <v>35.161175514242878</v>
      </c>
      <c r="O70">
        <v>0</v>
      </c>
      <c r="P70">
        <v>41.364094859984803</v>
      </c>
      <c r="Q70">
        <v>6.468442166132724</v>
      </c>
      <c r="R70">
        <v>6.2702849999999994</v>
      </c>
      <c r="S70">
        <v>7.8141153767790268</v>
      </c>
      <c r="T70">
        <v>0</v>
      </c>
      <c r="U70">
        <v>62.017202698688997</v>
      </c>
      <c r="V70">
        <v>3.3910891603260866</v>
      </c>
      <c r="W70">
        <v>13.123817870907391</v>
      </c>
      <c r="X70">
        <v>43.921224176039125</v>
      </c>
      <c r="Y70">
        <v>0</v>
      </c>
      <c r="Z70">
        <v>3.8625512727272731</v>
      </c>
      <c r="AA70">
        <v>12.480332925738397</v>
      </c>
      <c r="AB70">
        <v>11.702100173165439</v>
      </c>
      <c r="AC70">
        <v>8.6075281976768938</v>
      </c>
      <c r="AD70">
        <v>5.4115777187184468</v>
      </c>
      <c r="AE70">
        <v>14.639928250681919</v>
      </c>
      <c r="AF70">
        <v>0</v>
      </c>
      <c r="AG70">
        <v>11.892598435544301</v>
      </c>
      <c r="AH70">
        <v>45.294009378269372</v>
      </c>
      <c r="AI70">
        <v>4.5245541730050913</v>
      </c>
      <c r="AJ70">
        <v>0</v>
      </c>
      <c r="AK70">
        <v>20.134264067297082</v>
      </c>
      <c r="AL70">
        <v>0</v>
      </c>
      <c r="AM70">
        <v>3.1189809654377401</v>
      </c>
      <c r="AN70">
        <v>0.95999111392050873</v>
      </c>
      <c r="AO70">
        <v>0</v>
      </c>
      <c r="AP70">
        <v>0.91047719585749787</v>
      </c>
      <c r="AQ70">
        <v>0</v>
      </c>
      <c r="AR70">
        <v>10.135360348641306</v>
      </c>
      <c r="AS70">
        <v>8.7643447527984364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786.99852249171522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9.0401020384169914</v>
      </c>
      <c r="L71">
        <v>370.67941838654343</v>
      </c>
      <c r="M71">
        <v>27.239448163944925</v>
      </c>
      <c r="N71">
        <v>35.161175514242878</v>
      </c>
      <c r="O71">
        <v>0</v>
      </c>
      <c r="P71">
        <v>41.364094859984803</v>
      </c>
      <c r="Q71">
        <v>6.468442166132724</v>
      </c>
      <c r="R71">
        <v>6.2702849999999994</v>
      </c>
      <c r="S71">
        <v>7.8141153767790268</v>
      </c>
      <c r="T71">
        <v>0</v>
      </c>
      <c r="U71">
        <v>62.017202698688997</v>
      </c>
      <c r="V71">
        <v>3.3910891603260866</v>
      </c>
      <c r="W71">
        <v>13.123817870907391</v>
      </c>
      <c r="X71">
        <v>43.921224176039125</v>
      </c>
      <c r="Y71">
        <v>0</v>
      </c>
      <c r="Z71">
        <v>3.8625512727272731</v>
      </c>
      <c r="AA71">
        <v>12.480332925738397</v>
      </c>
      <c r="AB71">
        <v>11.702100173165439</v>
      </c>
      <c r="AC71">
        <v>8.6075281976768938</v>
      </c>
      <c r="AD71">
        <v>5.4115777187184468</v>
      </c>
      <c r="AE71">
        <v>14.639928250681919</v>
      </c>
      <c r="AF71">
        <v>0</v>
      </c>
      <c r="AG71">
        <v>11.892598435544301</v>
      </c>
      <c r="AH71">
        <v>45.294009378269372</v>
      </c>
      <c r="AI71">
        <v>4.5245541730050913</v>
      </c>
      <c r="AJ71">
        <v>0</v>
      </c>
      <c r="AK71">
        <v>20.134264067297082</v>
      </c>
      <c r="AL71">
        <v>0</v>
      </c>
      <c r="AM71">
        <v>3.1189809654377401</v>
      </c>
      <c r="AN71">
        <v>0.95999111392050873</v>
      </c>
      <c r="AO71">
        <v>0</v>
      </c>
      <c r="AP71">
        <v>1.47952551996686</v>
      </c>
      <c r="AQ71">
        <v>0</v>
      </c>
      <c r="AR71">
        <v>10.135360348641306</v>
      </c>
      <c r="AS71">
        <v>8.7643447527984364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789.4980627055952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9.0401020384169914</v>
      </c>
      <c r="L72">
        <v>370.67941838654343</v>
      </c>
      <c r="M72">
        <v>27.239448163944925</v>
      </c>
      <c r="N72">
        <v>35.161175514242878</v>
      </c>
      <c r="O72">
        <v>0</v>
      </c>
      <c r="P72">
        <v>41.364094859984803</v>
      </c>
      <c r="Q72">
        <v>6.468442166132724</v>
      </c>
      <c r="R72">
        <v>6.2702849999999994</v>
      </c>
      <c r="S72">
        <v>7.8141153767790268</v>
      </c>
      <c r="T72">
        <v>0</v>
      </c>
      <c r="U72">
        <v>62.017202698688997</v>
      </c>
      <c r="V72">
        <v>3.3910891603260866</v>
      </c>
      <c r="W72">
        <v>13.123817870907391</v>
      </c>
      <c r="X72">
        <v>43.921224176039125</v>
      </c>
      <c r="Y72">
        <v>0</v>
      </c>
      <c r="Z72">
        <v>3.8625512727272731</v>
      </c>
      <c r="AA72">
        <v>12.480332925738397</v>
      </c>
      <c r="AB72">
        <v>11.702100173165439</v>
      </c>
      <c r="AC72">
        <v>8.6075281976768938</v>
      </c>
      <c r="AD72">
        <v>5.4115777187184468</v>
      </c>
      <c r="AE72">
        <v>14.639928250681919</v>
      </c>
      <c r="AF72">
        <v>0</v>
      </c>
      <c r="AG72">
        <v>11.892598435544301</v>
      </c>
      <c r="AH72">
        <v>45.294009378269372</v>
      </c>
      <c r="AI72">
        <v>4.5245541730050913</v>
      </c>
      <c r="AJ72">
        <v>0</v>
      </c>
      <c r="AK72">
        <v>20.134264067297082</v>
      </c>
      <c r="AL72">
        <v>0</v>
      </c>
      <c r="AM72">
        <v>3.1189809654377401</v>
      </c>
      <c r="AN72">
        <v>0.95999111392050873</v>
      </c>
      <c r="AO72">
        <v>0</v>
      </c>
      <c r="AP72">
        <v>1.47952551996686</v>
      </c>
      <c r="AQ72">
        <v>0</v>
      </c>
      <c r="AR72">
        <v>10.135360348641306</v>
      </c>
      <c r="AS72">
        <v>8.7643447527984364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789.4980627055952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9.0401020384169914</v>
      </c>
      <c r="L73">
        <v>370.67941838654343</v>
      </c>
      <c r="M73">
        <v>27.239448163944925</v>
      </c>
      <c r="N73">
        <v>35.161175514242878</v>
      </c>
      <c r="O73">
        <v>0</v>
      </c>
      <c r="P73">
        <v>41.364094859984803</v>
      </c>
      <c r="Q73">
        <v>6.468442166132724</v>
      </c>
      <c r="R73">
        <v>6.2702849999999994</v>
      </c>
      <c r="S73">
        <v>7.8141153767790268</v>
      </c>
      <c r="T73">
        <v>0</v>
      </c>
      <c r="U73">
        <v>62.017202698688997</v>
      </c>
      <c r="V73">
        <v>3.3910891603260866</v>
      </c>
      <c r="W73">
        <v>13.123817870907391</v>
      </c>
      <c r="X73">
        <v>43.921224176039125</v>
      </c>
      <c r="Y73">
        <v>0</v>
      </c>
      <c r="Z73">
        <v>3.8625512727272731</v>
      </c>
      <c r="AA73">
        <v>12.480332925738397</v>
      </c>
      <c r="AB73">
        <v>11.702100173165439</v>
      </c>
      <c r="AC73">
        <v>8.6075281976768938</v>
      </c>
      <c r="AD73">
        <v>5.4115777187184468</v>
      </c>
      <c r="AE73">
        <v>14.639928250681919</v>
      </c>
      <c r="AF73">
        <v>0</v>
      </c>
      <c r="AG73">
        <v>11.892598435544301</v>
      </c>
      <c r="AH73">
        <v>45.294009378269372</v>
      </c>
      <c r="AI73">
        <v>4.5245541730050913</v>
      </c>
      <c r="AJ73">
        <v>0</v>
      </c>
      <c r="AK73">
        <v>20.134264067297082</v>
      </c>
      <c r="AL73">
        <v>0</v>
      </c>
      <c r="AM73">
        <v>4.6808403383389656</v>
      </c>
      <c r="AN73">
        <v>0.95999111392050873</v>
      </c>
      <c r="AO73">
        <v>0</v>
      </c>
      <c r="AP73">
        <v>1.47952551996686</v>
      </c>
      <c r="AQ73">
        <v>0</v>
      </c>
      <c r="AR73">
        <v>10.135360348641306</v>
      </c>
      <c r="AS73">
        <v>8.7643447527984364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791.05992207849647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9.0401020384169914</v>
      </c>
      <c r="L74">
        <v>370.67941838654343</v>
      </c>
      <c r="M74">
        <v>27.239448163944925</v>
      </c>
      <c r="N74">
        <v>35.161175514242878</v>
      </c>
      <c r="O74">
        <v>0</v>
      </c>
      <c r="P74">
        <v>41.364094859984803</v>
      </c>
      <c r="Q74">
        <v>6.468442166132724</v>
      </c>
      <c r="R74">
        <v>6.2702849999999994</v>
      </c>
      <c r="S74">
        <v>7.8141153767790268</v>
      </c>
      <c r="T74">
        <v>0</v>
      </c>
      <c r="U74">
        <v>62.017202698688997</v>
      </c>
      <c r="V74">
        <v>3.3910891603260866</v>
      </c>
      <c r="W74">
        <v>13.123817870907391</v>
      </c>
      <c r="X74">
        <v>43.921224176039125</v>
      </c>
      <c r="Y74">
        <v>0</v>
      </c>
      <c r="Z74">
        <v>3.8625512727272731</v>
      </c>
      <c r="AA74">
        <v>12.480332925738397</v>
      </c>
      <c r="AB74">
        <v>11.702100173165439</v>
      </c>
      <c r="AC74">
        <v>8.6075281976768938</v>
      </c>
      <c r="AD74">
        <v>5.4115777187184468</v>
      </c>
      <c r="AE74">
        <v>14.639928250681919</v>
      </c>
      <c r="AF74">
        <v>0</v>
      </c>
      <c r="AG74">
        <v>11.892598435544301</v>
      </c>
      <c r="AH74">
        <v>45.294009378269372</v>
      </c>
      <c r="AI74">
        <v>4.5245541730050913</v>
      </c>
      <c r="AJ74">
        <v>0</v>
      </c>
      <c r="AK74">
        <v>20.134264067297082</v>
      </c>
      <c r="AL74">
        <v>0</v>
      </c>
      <c r="AM74">
        <v>4.6808403383389656</v>
      </c>
      <c r="AN74">
        <v>0.95999111392050873</v>
      </c>
      <c r="AO74">
        <v>0</v>
      </c>
      <c r="AP74">
        <v>1.47952551996686</v>
      </c>
      <c r="AQ74">
        <v>2.44436179387613</v>
      </c>
      <c r="AR74">
        <v>10.135360348641306</v>
      </c>
      <c r="AS74">
        <v>8.7643447527984364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793.50428387237264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9.0401020384169914</v>
      </c>
      <c r="L75">
        <v>370.67941838654343</v>
      </c>
      <c r="M75">
        <v>27.239448163944925</v>
      </c>
      <c r="N75">
        <v>35.161175514242878</v>
      </c>
      <c r="O75">
        <v>0</v>
      </c>
      <c r="P75">
        <v>41.364094859984803</v>
      </c>
      <c r="Q75">
        <v>6.468442166132724</v>
      </c>
      <c r="R75">
        <v>6.2702849999999994</v>
      </c>
      <c r="S75">
        <v>7.8141153767790268</v>
      </c>
      <c r="T75">
        <v>0</v>
      </c>
      <c r="U75">
        <v>62.017202698688997</v>
      </c>
      <c r="V75">
        <v>3.3910891603260866</v>
      </c>
      <c r="W75">
        <v>13.123817870907391</v>
      </c>
      <c r="X75">
        <v>43.921224176039125</v>
      </c>
      <c r="Y75">
        <v>0</v>
      </c>
      <c r="Z75">
        <v>3.8625512727272731</v>
      </c>
      <c r="AA75">
        <v>12.480332925738397</v>
      </c>
      <c r="AB75">
        <v>11.702100173165439</v>
      </c>
      <c r="AC75">
        <v>8.6075281976768938</v>
      </c>
      <c r="AD75">
        <v>8.1173664493085624</v>
      </c>
      <c r="AE75">
        <v>14.639928250681919</v>
      </c>
      <c r="AF75">
        <v>0</v>
      </c>
      <c r="AG75">
        <v>11.892598435544301</v>
      </c>
      <c r="AH75">
        <v>45.294009378269372</v>
      </c>
      <c r="AI75">
        <v>4.5245541730050913</v>
      </c>
      <c r="AJ75">
        <v>0</v>
      </c>
      <c r="AK75">
        <v>20.134264067297082</v>
      </c>
      <c r="AL75">
        <v>0</v>
      </c>
      <c r="AM75">
        <v>4.6808403383389656</v>
      </c>
      <c r="AN75">
        <v>0.95999111392050873</v>
      </c>
      <c r="AO75">
        <v>0</v>
      </c>
      <c r="AP75">
        <v>1.47952551996686</v>
      </c>
      <c r="AQ75">
        <v>4.8887231025694735</v>
      </c>
      <c r="AR75">
        <v>10.135360348641306</v>
      </c>
      <c r="AS75">
        <v>8.7643447527984364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798.65443391165593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9.0401020384169914</v>
      </c>
      <c r="L76">
        <v>321.44919397611937</v>
      </c>
      <c r="M76">
        <v>27.239448163944925</v>
      </c>
      <c r="N76">
        <v>35.161175514242878</v>
      </c>
      <c r="O76">
        <v>0</v>
      </c>
      <c r="P76">
        <v>41.364094859984803</v>
      </c>
      <c r="Q76">
        <v>6.468442166132724</v>
      </c>
      <c r="R76">
        <v>6.2702849999999994</v>
      </c>
      <c r="S76">
        <v>7.8141153767790268</v>
      </c>
      <c r="T76">
        <v>0</v>
      </c>
      <c r="U76">
        <v>62.017202698688997</v>
      </c>
      <c r="V76">
        <v>3.3910891603260866</v>
      </c>
      <c r="W76">
        <v>13.123817870907391</v>
      </c>
      <c r="X76">
        <v>43.921224176039125</v>
      </c>
      <c r="Y76">
        <v>0</v>
      </c>
      <c r="Z76">
        <v>3.8625512727272731</v>
      </c>
      <c r="AA76">
        <v>12.480332925738397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0</v>
      </c>
      <c r="AG76">
        <v>11.892598435544301</v>
      </c>
      <c r="AH76">
        <v>45.294009378269372</v>
      </c>
      <c r="AI76">
        <v>4.5245541730050913</v>
      </c>
      <c r="AJ76">
        <v>0</v>
      </c>
      <c r="AK76">
        <v>20.134264067297082</v>
      </c>
      <c r="AL76">
        <v>0</v>
      </c>
      <c r="AM76">
        <v>4.6808403383389656</v>
      </c>
      <c r="AN76">
        <v>0.95999111392050873</v>
      </c>
      <c r="AO76">
        <v>0</v>
      </c>
      <c r="AP76">
        <v>1.47952551996686</v>
      </c>
      <c r="AQ76">
        <v>7.3330848964456026</v>
      </c>
      <c r="AR76">
        <v>10.135360348641306</v>
      </c>
      <c r="AS76">
        <v>8.7643447527984364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754.57436002569818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9.0399716228913682</v>
      </c>
      <c r="L77">
        <v>306.96959759300165</v>
      </c>
      <c r="M77">
        <v>27.239448163944925</v>
      </c>
      <c r="N77">
        <v>35.161175514242878</v>
      </c>
      <c r="O77">
        <v>0</v>
      </c>
      <c r="P77">
        <v>41.364094859984803</v>
      </c>
      <c r="Q77">
        <v>6.468442166132724</v>
      </c>
      <c r="R77">
        <v>6.2702849999999994</v>
      </c>
      <c r="S77">
        <v>7.8141153767790268</v>
      </c>
      <c r="T77">
        <v>0</v>
      </c>
      <c r="U77">
        <v>62.017202698688997</v>
      </c>
      <c r="V77">
        <v>3.3910891603260866</v>
      </c>
      <c r="W77">
        <v>13.123817870907391</v>
      </c>
      <c r="X77">
        <v>43.921224176039125</v>
      </c>
      <c r="Y77">
        <v>0</v>
      </c>
      <c r="Z77">
        <v>3.8625512727272731</v>
      </c>
      <c r="AA77">
        <v>12.480332925738397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2.4820278542983245</v>
      </c>
      <c r="AG77">
        <v>11.892598435544301</v>
      </c>
      <c r="AH77">
        <v>45.294009378269372</v>
      </c>
      <c r="AI77">
        <v>4.5245541730050913</v>
      </c>
      <c r="AJ77">
        <v>0</v>
      </c>
      <c r="AK77">
        <v>20.134264067297082</v>
      </c>
      <c r="AL77">
        <v>0</v>
      </c>
      <c r="AM77">
        <v>4.6808403383389656</v>
      </c>
      <c r="AN77">
        <v>0.95999111392050873</v>
      </c>
      <c r="AO77">
        <v>0</v>
      </c>
      <c r="AP77">
        <v>1.2898429497928747</v>
      </c>
      <c r="AQ77">
        <v>9.7774464477303411</v>
      </c>
      <c r="AR77">
        <v>9.9718869777173911</v>
      </c>
      <c r="AS77">
        <v>8.7643447527984364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744.6678666915401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9.0399716228913682</v>
      </c>
      <c r="L78">
        <v>301.17817901804938</v>
      </c>
      <c r="M78">
        <v>27.239448163944925</v>
      </c>
      <c r="N78">
        <v>35.161175514242878</v>
      </c>
      <c r="O78">
        <v>0</v>
      </c>
      <c r="P78">
        <v>41.364094859984803</v>
      </c>
      <c r="Q78">
        <v>6.468442166132724</v>
      </c>
      <c r="R78">
        <v>6.2702849999999994</v>
      </c>
      <c r="S78">
        <v>7.8141153767790268</v>
      </c>
      <c r="T78">
        <v>0</v>
      </c>
      <c r="U78">
        <v>62.017202698688997</v>
      </c>
      <c r="V78">
        <v>3.3910891603260866</v>
      </c>
      <c r="W78">
        <v>13.123817870907391</v>
      </c>
      <c r="X78">
        <v>43.921224176039125</v>
      </c>
      <c r="Y78">
        <v>0</v>
      </c>
      <c r="Z78">
        <v>3.882098659090909</v>
      </c>
      <c r="AA78">
        <v>12.480332925738397</v>
      </c>
      <c r="AB78">
        <v>12.041635137641617</v>
      </c>
      <c r="AC78">
        <v>8.6075281976768938</v>
      </c>
      <c r="AD78">
        <v>10.823155179898677</v>
      </c>
      <c r="AE78">
        <v>14.639928250681919</v>
      </c>
      <c r="AF78">
        <v>2.6280291532079225</v>
      </c>
      <c r="AG78">
        <v>11.892598435544301</v>
      </c>
      <c r="AH78">
        <v>45.812857234026254</v>
      </c>
      <c r="AI78">
        <v>5.2786464925049827</v>
      </c>
      <c r="AJ78">
        <v>0</v>
      </c>
      <c r="AK78">
        <v>20.134264067297082</v>
      </c>
      <c r="AL78">
        <v>0</v>
      </c>
      <c r="AM78">
        <v>4.6808403383389656</v>
      </c>
      <c r="AN78">
        <v>0.95999111392050873</v>
      </c>
      <c r="AO78">
        <v>0</v>
      </c>
      <c r="AP78">
        <v>1.2898429497928747</v>
      </c>
      <c r="AQ78">
        <v>9.7774464477303411</v>
      </c>
      <c r="AR78">
        <v>9.9718869777173911</v>
      </c>
      <c r="AS78">
        <v>9.5611035075631428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741.45123069635883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9.0399716228913682</v>
      </c>
      <c r="L79">
        <v>281.87167378581137</v>
      </c>
      <c r="M79">
        <v>27.239448163944925</v>
      </c>
      <c r="N79">
        <v>35.161175514242878</v>
      </c>
      <c r="O79">
        <v>0</v>
      </c>
      <c r="P79">
        <v>41.364094859984803</v>
      </c>
      <c r="Q79">
        <v>6.468442166132724</v>
      </c>
      <c r="R79">
        <v>6.2702849999999994</v>
      </c>
      <c r="S79">
        <v>7.8141153767790268</v>
      </c>
      <c r="T79">
        <v>0</v>
      </c>
      <c r="U79">
        <v>62.017202698688997</v>
      </c>
      <c r="V79">
        <v>3.3910891603260866</v>
      </c>
      <c r="W79">
        <v>13.123817870907391</v>
      </c>
      <c r="X79">
        <v>43.921224176039125</v>
      </c>
      <c r="Y79">
        <v>0</v>
      </c>
      <c r="Z79">
        <v>3.882098659090909</v>
      </c>
      <c r="AA79">
        <v>12.480332925738397</v>
      </c>
      <c r="AB79">
        <v>12.041635137641617</v>
      </c>
      <c r="AC79">
        <v>8.6075281976768938</v>
      </c>
      <c r="AD79">
        <v>10.823155179898677</v>
      </c>
      <c r="AE79">
        <v>14.639928250681919</v>
      </c>
      <c r="AF79">
        <v>2.6280291532079225</v>
      </c>
      <c r="AG79">
        <v>11.892598435544301</v>
      </c>
      <c r="AH79">
        <v>45.812857234026254</v>
      </c>
      <c r="AI79">
        <v>9.6855621848183215</v>
      </c>
      <c r="AJ79">
        <v>0</v>
      </c>
      <c r="AK79">
        <v>20.134264067297082</v>
      </c>
      <c r="AL79">
        <v>0</v>
      </c>
      <c r="AM79">
        <v>4.6808403383389656</v>
      </c>
      <c r="AN79">
        <v>0.95999111392050873</v>
      </c>
      <c r="AO79">
        <v>0</v>
      </c>
      <c r="AP79">
        <v>2.9969876153272579</v>
      </c>
      <c r="AQ79">
        <v>9.7774464477303411</v>
      </c>
      <c r="AR79">
        <v>9.9718869777173911</v>
      </c>
      <c r="AS79">
        <v>9.5611035075631428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728.25878582196856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9.0399716228913682</v>
      </c>
      <c r="L80">
        <v>286.69858855384615</v>
      </c>
      <c r="M80">
        <v>27.239448163944925</v>
      </c>
      <c r="N80">
        <v>35.161175514242878</v>
      </c>
      <c r="O80">
        <v>0</v>
      </c>
      <c r="P80">
        <v>41.364094859984803</v>
      </c>
      <c r="Q80">
        <v>6.468442166132724</v>
      </c>
      <c r="R80">
        <v>6.2702849999999994</v>
      </c>
      <c r="S80">
        <v>7.8141153767790268</v>
      </c>
      <c r="T80">
        <v>0</v>
      </c>
      <c r="U80">
        <v>62.017202698688997</v>
      </c>
      <c r="V80">
        <v>3.3910891603260866</v>
      </c>
      <c r="W80">
        <v>13.123817870907391</v>
      </c>
      <c r="X80">
        <v>43.921224176039125</v>
      </c>
      <c r="Y80">
        <v>0</v>
      </c>
      <c r="Z80">
        <v>3.882098659090909</v>
      </c>
      <c r="AA80">
        <v>12.480332925738397</v>
      </c>
      <c r="AB80">
        <v>12.041635137641617</v>
      </c>
      <c r="AC80">
        <v>8.6075281976768938</v>
      </c>
      <c r="AD80">
        <v>10.823155179898677</v>
      </c>
      <c r="AE80">
        <v>14.639928250681919</v>
      </c>
      <c r="AF80">
        <v>2.6280291532079225</v>
      </c>
      <c r="AG80">
        <v>11.892598435544301</v>
      </c>
      <c r="AH80">
        <v>45.812857234026254</v>
      </c>
      <c r="AI80">
        <v>9.6855621848183215</v>
      </c>
      <c r="AJ80">
        <v>0</v>
      </c>
      <c r="AK80">
        <v>20.134264067297082</v>
      </c>
      <c r="AL80">
        <v>0</v>
      </c>
      <c r="AM80">
        <v>4.6808403383389656</v>
      </c>
      <c r="AN80">
        <v>0.95999111392050873</v>
      </c>
      <c r="AO80">
        <v>0</v>
      </c>
      <c r="AP80">
        <v>2.9969876153272579</v>
      </c>
      <c r="AQ80">
        <v>9.7774464477303411</v>
      </c>
      <c r="AR80">
        <v>9.9718869777173911</v>
      </c>
      <c r="AS80">
        <v>9.5611035075631428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733.08570059000328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9.0399716228913682</v>
      </c>
      <c r="L81">
        <v>302.1429563640167</v>
      </c>
      <c r="M81">
        <v>27.239448163944925</v>
      </c>
      <c r="N81">
        <v>35.161175514242878</v>
      </c>
      <c r="O81">
        <v>0</v>
      </c>
      <c r="P81">
        <v>41.364094859984803</v>
      </c>
      <c r="Q81">
        <v>6.468442166132724</v>
      </c>
      <c r="R81">
        <v>6.2702849999999994</v>
      </c>
      <c r="S81">
        <v>7.8141153767790268</v>
      </c>
      <c r="T81">
        <v>0</v>
      </c>
      <c r="U81">
        <v>62.017202698688997</v>
      </c>
      <c r="V81">
        <v>3.3910891603260866</v>
      </c>
      <c r="W81">
        <v>13.123817870907391</v>
      </c>
      <c r="X81">
        <v>43.921224176039125</v>
      </c>
      <c r="Y81">
        <v>0</v>
      </c>
      <c r="Z81">
        <v>3.882098659090909</v>
      </c>
      <c r="AA81">
        <v>12.480332925738397</v>
      </c>
      <c r="AB81">
        <v>12.041635137641617</v>
      </c>
      <c r="AC81">
        <v>8.6075281976768938</v>
      </c>
      <c r="AD81">
        <v>10.823155179898677</v>
      </c>
      <c r="AE81">
        <v>14.639928250681919</v>
      </c>
      <c r="AF81">
        <v>2.6280291532079225</v>
      </c>
      <c r="AG81">
        <v>11.892598435544301</v>
      </c>
      <c r="AH81">
        <v>45.812857234026254</v>
      </c>
      <c r="AI81">
        <v>9.6855621848183215</v>
      </c>
      <c r="AJ81">
        <v>0</v>
      </c>
      <c r="AK81">
        <v>20.134264067297082</v>
      </c>
      <c r="AL81">
        <v>0</v>
      </c>
      <c r="AM81">
        <v>4.6808403383389656</v>
      </c>
      <c r="AN81">
        <v>0.95999111392050873</v>
      </c>
      <c r="AO81">
        <v>0</v>
      </c>
      <c r="AP81">
        <v>1.2898429497928747</v>
      </c>
      <c r="AQ81">
        <v>9.7774464477303411</v>
      </c>
      <c r="AR81">
        <v>9.9718869777173911</v>
      </c>
      <c r="AS81">
        <v>9.5611035075631428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746.8229237346394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9.0399716228913682</v>
      </c>
      <c r="L82">
        <v>311.79591632365015</v>
      </c>
      <c r="M82">
        <v>27.239448163944925</v>
      </c>
      <c r="N82">
        <v>35.161175514242878</v>
      </c>
      <c r="O82">
        <v>0</v>
      </c>
      <c r="P82">
        <v>41.364094859984803</v>
      </c>
      <c r="Q82">
        <v>6.468442166132724</v>
      </c>
      <c r="R82">
        <v>6.2702849999999994</v>
      </c>
      <c r="S82">
        <v>7.8141153767790268</v>
      </c>
      <c r="T82">
        <v>0</v>
      </c>
      <c r="U82">
        <v>62.017202698688997</v>
      </c>
      <c r="V82">
        <v>3.3910891603260866</v>
      </c>
      <c r="W82">
        <v>13.123817870907391</v>
      </c>
      <c r="X82">
        <v>43.921224176039125</v>
      </c>
      <c r="Y82">
        <v>0</v>
      </c>
      <c r="Z82">
        <v>3.882098659090909</v>
      </c>
      <c r="AA82">
        <v>12.480332925738397</v>
      </c>
      <c r="AB82">
        <v>12.041635137641617</v>
      </c>
      <c r="AC82">
        <v>8.6075281976768938</v>
      </c>
      <c r="AD82">
        <v>10.823155179898677</v>
      </c>
      <c r="AE82">
        <v>14.639928250681919</v>
      </c>
      <c r="AF82">
        <v>2.6280291532079225</v>
      </c>
      <c r="AG82">
        <v>11.892598435544301</v>
      </c>
      <c r="AH82">
        <v>45.812857234026254</v>
      </c>
      <c r="AI82">
        <v>9.6855621848183215</v>
      </c>
      <c r="AJ82">
        <v>0</v>
      </c>
      <c r="AK82">
        <v>20.134264067297082</v>
      </c>
      <c r="AL82">
        <v>0</v>
      </c>
      <c r="AM82">
        <v>4.6808403383389656</v>
      </c>
      <c r="AN82">
        <v>0.95999111392050873</v>
      </c>
      <c r="AO82">
        <v>0</v>
      </c>
      <c r="AP82">
        <v>1.2898429497928747</v>
      </c>
      <c r="AQ82">
        <v>9.7774464477303411</v>
      </c>
      <c r="AR82">
        <v>9.9718869777173911</v>
      </c>
      <c r="AS82">
        <v>9.5611035075631428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756.47588369427285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9.0399716228913682</v>
      </c>
      <c r="L83">
        <v>302.1429563640167</v>
      </c>
      <c r="M83">
        <v>27.239448163944925</v>
      </c>
      <c r="N83">
        <v>35.161175514242878</v>
      </c>
      <c r="O83">
        <v>0</v>
      </c>
      <c r="P83">
        <v>41.364094859984803</v>
      </c>
      <c r="Q83">
        <v>6.468442166132724</v>
      </c>
      <c r="R83">
        <v>6.2702849999999994</v>
      </c>
      <c r="S83">
        <v>7.8141153767790268</v>
      </c>
      <c r="T83">
        <v>0</v>
      </c>
      <c r="U83">
        <v>62.017202698688997</v>
      </c>
      <c r="V83">
        <v>3.3910891603260866</v>
      </c>
      <c r="W83">
        <v>13.123817870907391</v>
      </c>
      <c r="X83">
        <v>43.921224176039125</v>
      </c>
      <c r="Y83">
        <v>0</v>
      </c>
      <c r="Z83">
        <v>3.882098659090909</v>
      </c>
      <c r="AA83">
        <v>12.480332925738397</v>
      </c>
      <c r="AB83">
        <v>12.041635137641617</v>
      </c>
      <c r="AC83">
        <v>8.6075281976768938</v>
      </c>
      <c r="AD83">
        <v>10.823155179898677</v>
      </c>
      <c r="AE83">
        <v>14.639928250681919</v>
      </c>
      <c r="AF83">
        <v>2.6280291532079225</v>
      </c>
      <c r="AG83">
        <v>11.892598435544301</v>
      </c>
      <c r="AH83">
        <v>45.812857234026254</v>
      </c>
      <c r="AI83">
        <v>9.6855621848183215</v>
      </c>
      <c r="AJ83">
        <v>0</v>
      </c>
      <c r="AK83">
        <v>20.134264067297082</v>
      </c>
      <c r="AL83">
        <v>0</v>
      </c>
      <c r="AM83">
        <v>4.6808403383389656</v>
      </c>
      <c r="AN83">
        <v>0.95999111392050873</v>
      </c>
      <c r="AO83">
        <v>0</v>
      </c>
      <c r="AP83">
        <v>1.2898429497928747</v>
      </c>
      <c r="AQ83">
        <v>9.7774464477303411</v>
      </c>
      <c r="AR83">
        <v>9.9718869777173911</v>
      </c>
      <c r="AS83">
        <v>9.5611035075631428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746.8229237346394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9.0399716228913682</v>
      </c>
      <c r="L84">
        <v>311.79591632365015</v>
      </c>
      <c r="M84">
        <v>27.239448163944925</v>
      </c>
      <c r="N84">
        <v>35.161175514242878</v>
      </c>
      <c r="O84">
        <v>0</v>
      </c>
      <c r="P84">
        <v>41.364094859984803</v>
      </c>
      <c r="Q84">
        <v>6.468442166132724</v>
      </c>
      <c r="R84">
        <v>6.2702849999999994</v>
      </c>
      <c r="S84">
        <v>7.8141153767790268</v>
      </c>
      <c r="T84">
        <v>0</v>
      </c>
      <c r="U84">
        <v>62.017202698688997</v>
      </c>
      <c r="V84">
        <v>3.3910891603260866</v>
      </c>
      <c r="W84">
        <v>13.123817870907391</v>
      </c>
      <c r="X84">
        <v>43.921224176039125</v>
      </c>
      <c r="Y84">
        <v>0</v>
      </c>
      <c r="Z84">
        <v>3.882098659090909</v>
      </c>
      <c r="AA84">
        <v>12.480332925738397</v>
      </c>
      <c r="AB84">
        <v>12.041635137641617</v>
      </c>
      <c r="AC84">
        <v>8.6075281976768938</v>
      </c>
      <c r="AD84">
        <v>10.823155179898677</v>
      </c>
      <c r="AE84">
        <v>14.639928250681919</v>
      </c>
      <c r="AF84">
        <v>2.6280291532079225</v>
      </c>
      <c r="AG84">
        <v>11.892598435544301</v>
      </c>
      <c r="AH84">
        <v>45.812857234026254</v>
      </c>
      <c r="AI84">
        <v>9.6855621848183215</v>
      </c>
      <c r="AJ84">
        <v>0</v>
      </c>
      <c r="AK84">
        <v>20.134264067297082</v>
      </c>
      <c r="AL84">
        <v>0</v>
      </c>
      <c r="AM84">
        <v>4.6808403383389656</v>
      </c>
      <c r="AN84">
        <v>0.95999111392050873</v>
      </c>
      <c r="AO84">
        <v>0</v>
      </c>
      <c r="AP84">
        <v>1.2898429497928747</v>
      </c>
      <c r="AQ84">
        <v>9.7774464477303411</v>
      </c>
      <c r="AR84">
        <v>9.9718869777173911</v>
      </c>
      <c r="AS84">
        <v>9.5611035075631428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756.47588369427285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9.0399716228913682</v>
      </c>
      <c r="L85">
        <v>316.62245949362227</v>
      </c>
      <c r="M85">
        <v>27.239448163944925</v>
      </c>
      <c r="N85">
        <v>35.161175514242878</v>
      </c>
      <c r="O85">
        <v>0</v>
      </c>
      <c r="P85">
        <v>41.364094859984803</v>
      </c>
      <c r="Q85">
        <v>6.468442166132724</v>
      </c>
      <c r="R85">
        <v>6.2702849999999994</v>
      </c>
      <c r="S85">
        <v>7.8141153767790268</v>
      </c>
      <c r="T85">
        <v>0</v>
      </c>
      <c r="U85">
        <v>62.017202698688997</v>
      </c>
      <c r="V85">
        <v>3.3910891603260866</v>
      </c>
      <c r="W85">
        <v>13.123817870907391</v>
      </c>
      <c r="X85">
        <v>43.921224176039125</v>
      </c>
      <c r="Y85">
        <v>0</v>
      </c>
      <c r="Z85">
        <v>3.882098659090909</v>
      </c>
      <c r="AA85">
        <v>12.480332925738397</v>
      </c>
      <c r="AB85">
        <v>12.041635137641617</v>
      </c>
      <c r="AC85">
        <v>8.6075281976768938</v>
      </c>
      <c r="AD85">
        <v>10.823155179898677</v>
      </c>
      <c r="AE85">
        <v>14.639928250681919</v>
      </c>
      <c r="AF85">
        <v>2.6280291532079225</v>
      </c>
      <c r="AG85">
        <v>11.892598435544301</v>
      </c>
      <c r="AH85">
        <v>45.812857234026254</v>
      </c>
      <c r="AI85">
        <v>5.2786464925049827</v>
      </c>
      <c r="AJ85">
        <v>0</v>
      </c>
      <c r="AK85">
        <v>20.134264067297082</v>
      </c>
      <c r="AL85">
        <v>0</v>
      </c>
      <c r="AM85">
        <v>4.6808403383389656</v>
      </c>
      <c r="AN85">
        <v>0.95999111392050873</v>
      </c>
      <c r="AO85">
        <v>0</v>
      </c>
      <c r="AP85">
        <v>1.5933352461474732</v>
      </c>
      <c r="AQ85">
        <v>9.7774464477303411</v>
      </c>
      <c r="AR85">
        <v>9.9718869777173911</v>
      </c>
      <c r="AS85">
        <v>9.5611035075631428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757.19900346828626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9.0399716228913682</v>
      </c>
      <c r="L86">
        <v>327.24078081742437</v>
      </c>
      <c r="M86">
        <v>27.239448163944925</v>
      </c>
      <c r="N86">
        <v>35.161175514242878</v>
      </c>
      <c r="O86">
        <v>0</v>
      </c>
      <c r="P86">
        <v>41.364094859984803</v>
      </c>
      <c r="Q86">
        <v>6.468442166132724</v>
      </c>
      <c r="R86">
        <v>6.2702849999999994</v>
      </c>
      <c r="S86">
        <v>7.8141153767790268</v>
      </c>
      <c r="T86">
        <v>0</v>
      </c>
      <c r="U86">
        <v>62.017202698688997</v>
      </c>
      <c r="V86">
        <v>3.3910891603260866</v>
      </c>
      <c r="W86">
        <v>13.123817870907391</v>
      </c>
      <c r="X86">
        <v>43.921224176039125</v>
      </c>
      <c r="Y86">
        <v>0</v>
      </c>
      <c r="Z86">
        <v>3.8625512727272731</v>
      </c>
      <c r="AA86">
        <v>12.480332925738397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2.4820278542983245</v>
      </c>
      <c r="AG86">
        <v>11.892598435544301</v>
      </c>
      <c r="AH86">
        <v>45.294009378269372</v>
      </c>
      <c r="AI86">
        <v>4.5245541730050913</v>
      </c>
      <c r="AJ86">
        <v>0</v>
      </c>
      <c r="AK86">
        <v>20.134264067297082</v>
      </c>
      <c r="AL86">
        <v>0</v>
      </c>
      <c r="AM86">
        <v>4.6808403383389656</v>
      </c>
      <c r="AN86">
        <v>0.95999111392050873</v>
      </c>
      <c r="AO86">
        <v>0</v>
      </c>
      <c r="AP86">
        <v>1.5933352461474732</v>
      </c>
      <c r="AQ86">
        <v>9.7774464477303411</v>
      </c>
      <c r="AR86">
        <v>9.9718869777173911</v>
      </c>
      <c r="AS86">
        <v>8.3659655045505268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764.84416296406948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9.0399716228913682</v>
      </c>
      <c r="L87">
        <v>332.06782064475789</v>
      </c>
      <c r="M87">
        <v>27.239448163944925</v>
      </c>
      <c r="N87">
        <v>35.161175514242878</v>
      </c>
      <c r="O87">
        <v>0</v>
      </c>
      <c r="P87">
        <v>41.364094859984803</v>
      </c>
      <c r="Q87">
        <v>6.468442166132724</v>
      </c>
      <c r="R87">
        <v>6.2702849999999994</v>
      </c>
      <c r="S87">
        <v>7.8141153767790268</v>
      </c>
      <c r="T87">
        <v>0</v>
      </c>
      <c r="U87">
        <v>62.017202698688997</v>
      </c>
      <c r="V87">
        <v>3.3910891603260866</v>
      </c>
      <c r="W87">
        <v>13.123817870907391</v>
      </c>
      <c r="X87">
        <v>43.921224176039125</v>
      </c>
      <c r="Y87">
        <v>0</v>
      </c>
      <c r="Z87">
        <v>3.8625512727272731</v>
      </c>
      <c r="AA87">
        <v>12.480332925738397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2.4820278542983245</v>
      </c>
      <c r="AG87">
        <v>11.892598435544301</v>
      </c>
      <c r="AH87">
        <v>45.294009378269372</v>
      </c>
      <c r="AI87">
        <v>4.5245541730050913</v>
      </c>
      <c r="AJ87">
        <v>0</v>
      </c>
      <c r="AK87">
        <v>20.134264067297082</v>
      </c>
      <c r="AL87">
        <v>0</v>
      </c>
      <c r="AM87">
        <v>4.6808403383389656</v>
      </c>
      <c r="AN87">
        <v>0.95999111392050873</v>
      </c>
      <c r="AO87">
        <v>0</v>
      </c>
      <c r="AP87">
        <v>1.5933352461474732</v>
      </c>
      <c r="AQ87">
        <v>9.7774464477303411</v>
      </c>
      <c r="AR87">
        <v>9.9718869777173911</v>
      </c>
      <c r="AS87">
        <v>8.3659655045505268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769.67120279140295</v>
      </c>
    </row>
    <row r="88" spans="1:117">
      <c r="A88" t="s">
        <v>130</v>
      </c>
      <c r="B88">
        <v>0</v>
      </c>
      <c r="C88">
        <v>0</v>
      </c>
      <c r="D88">
        <v>11.504059</v>
      </c>
      <c r="E88">
        <v>0</v>
      </c>
      <c r="F88">
        <v>0</v>
      </c>
      <c r="G88">
        <v>18.654616000000001</v>
      </c>
      <c r="H88">
        <v>0</v>
      </c>
      <c r="I88">
        <v>0</v>
      </c>
      <c r="J88">
        <v>0</v>
      </c>
      <c r="K88">
        <v>9.0399716228913682</v>
      </c>
      <c r="L88">
        <v>370.67941838654343</v>
      </c>
      <c r="M88">
        <v>27.239448163944925</v>
      </c>
      <c r="N88">
        <v>35.161175514242878</v>
      </c>
      <c r="O88">
        <v>0</v>
      </c>
      <c r="P88">
        <v>41.364094859984803</v>
      </c>
      <c r="Q88">
        <v>6.468442166132724</v>
      </c>
      <c r="R88">
        <v>6.2702849999999994</v>
      </c>
      <c r="S88">
        <v>7.8141153767790268</v>
      </c>
      <c r="T88">
        <v>0</v>
      </c>
      <c r="U88">
        <v>62.017202698688997</v>
      </c>
      <c r="V88">
        <v>3.3910891603260866</v>
      </c>
      <c r="W88">
        <v>13.123817870907391</v>
      </c>
      <c r="X88">
        <v>43.921224176039125</v>
      </c>
      <c r="Y88">
        <v>0</v>
      </c>
      <c r="Z88">
        <v>3.8625512727272731</v>
      </c>
      <c r="AA88">
        <v>12.480332925738397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2.4820278542983245</v>
      </c>
      <c r="AG88">
        <v>11.892598435544301</v>
      </c>
      <c r="AH88">
        <v>45.294009378269372</v>
      </c>
      <c r="AI88">
        <v>4.5245541730050913</v>
      </c>
      <c r="AJ88">
        <v>0</v>
      </c>
      <c r="AK88">
        <v>20.134264067297082</v>
      </c>
      <c r="AL88">
        <v>0</v>
      </c>
      <c r="AM88">
        <v>4.6808403383389656</v>
      </c>
      <c r="AN88">
        <v>0.95999111392050873</v>
      </c>
      <c r="AO88">
        <v>0</v>
      </c>
      <c r="AP88">
        <v>1.5933352461474732</v>
      </c>
      <c r="AQ88">
        <v>9.7774464477303411</v>
      </c>
      <c r="AR88">
        <v>9.9718869777173911</v>
      </c>
      <c r="AS88">
        <v>8.3659655045505268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838.44147553318851</v>
      </c>
    </row>
    <row r="89" spans="1:117">
      <c r="A89" t="s">
        <v>131</v>
      </c>
      <c r="B89">
        <v>0</v>
      </c>
      <c r="C89">
        <v>0</v>
      </c>
      <c r="D89">
        <v>11.504059</v>
      </c>
      <c r="E89">
        <v>0</v>
      </c>
      <c r="F89">
        <v>0</v>
      </c>
      <c r="G89">
        <v>57.917999999999999</v>
      </c>
      <c r="H89">
        <v>0</v>
      </c>
      <c r="I89">
        <v>0</v>
      </c>
      <c r="J89">
        <v>0</v>
      </c>
      <c r="K89">
        <v>9.0399716228913682</v>
      </c>
      <c r="L89">
        <v>370.67941838654343</v>
      </c>
      <c r="M89">
        <v>27.239448163944925</v>
      </c>
      <c r="N89">
        <v>35.161175514242878</v>
      </c>
      <c r="O89">
        <v>0</v>
      </c>
      <c r="P89">
        <v>41.364094859984803</v>
      </c>
      <c r="Q89">
        <v>6.468442166132724</v>
      </c>
      <c r="R89">
        <v>6.2702849999999994</v>
      </c>
      <c r="S89">
        <v>7.8141153767790268</v>
      </c>
      <c r="T89">
        <v>0</v>
      </c>
      <c r="U89">
        <v>62.017202698688997</v>
      </c>
      <c r="V89">
        <v>3.3910891603260866</v>
      </c>
      <c r="W89">
        <v>13.123817870907391</v>
      </c>
      <c r="X89">
        <v>43.921224176039125</v>
      </c>
      <c r="Y89">
        <v>0</v>
      </c>
      <c r="Z89">
        <v>3.8625512727272731</v>
      </c>
      <c r="AA89">
        <v>12.480332925738397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2.4820278542983245</v>
      </c>
      <c r="AG89">
        <v>11.892598435544301</v>
      </c>
      <c r="AH89">
        <v>45.294009378269372</v>
      </c>
      <c r="AI89">
        <v>4.5245541730050913</v>
      </c>
      <c r="AJ89">
        <v>0</v>
      </c>
      <c r="AK89">
        <v>20.134264067297082</v>
      </c>
      <c r="AL89">
        <v>0</v>
      </c>
      <c r="AM89">
        <v>4.6808403383389656</v>
      </c>
      <c r="AN89">
        <v>0.95999111392050873</v>
      </c>
      <c r="AO89">
        <v>0</v>
      </c>
      <c r="AP89">
        <v>1.5933352461474732</v>
      </c>
      <c r="AQ89">
        <v>9.7774464477303411</v>
      </c>
      <c r="AR89">
        <v>9.9718869777173911</v>
      </c>
      <c r="AS89">
        <v>8.3659655045505268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877.70485953318848</v>
      </c>
    </row>
    <row r="90" spans="1:117">
      <c r="A90" t="s">
        <v>132</v>
      </c>
      <c r="B90">
        <v>0</v>
      </c>
      <c r="C90">
        <v>0</v>
      </c>
      <c r="D90">
        <v>10.980021026290165</v>
      </c>
      <c r="E90">
        <v>0</v>
      </c>
      <c r="F90">
        <v>0</v>
      </c>
      <c r="G90">
        <v>40.268350268927762</v>
      </c>
      <c r="H90">
        <v>0</v>
      </c>
      <c r="I90">
        <v>0</v>
      </c>
      <c r="J90">
        <v>7.2404643315244206</v>
      </c>
      <c r="K90">
        <v>9.0399716228913682</v>
      </c>
      <c r="L90">
        <v>370.67941838654343</v>
      </c>
      <c r="M90">
        <v>27.239448163944925</v>
      </c>
      <c r="N90">
        <v>35.161175514242878</v>
      </c>
      <c r="O90">
        <v>0</v>
      </c>
      <c r="P90">
        <v>41.364094859984803</v>
      </c>
      <c r="Q90">
        <v>6.468442166132724</v>
      </c>
      <c r="R90">
        <v>6.2702849999999994</v>
      </c>
      <c r="S90">
        <v>7.8141153767790268</v>
      </c>
      <c r="T90">
        <v>0</v>
      </c>
      <c r="U90">
        <v>62.017202698688997</v>
      </c>
      <c r="V90">
        <v>3.3910891603260866</v>
      </c>
      <c r="W90">
        <v>13.123817870907391</v>
      </c>
      <c r="X90">
        <v>43.921224176039125</v>
      </c>
      <c r="Y90">
        <v>0</v>
      </c>
      <c r="Z90">
        <v>3.882098659090909</v>
      </c>
      <c r="AA90">
        <v>12.480332925738397</v>
      </c>
      <c r="AB90">
        <v>12.041635137641617</v>
      </c>
      <c r="AC90">
        <v>8.6075281976768938</v>
      </c>
      <c r="AD90">
        <v>10.823155179898677</v>
      </c>
      <c r="AE90">
        <v>14.639928250681919</v>
      </c>
      <c r="AF90">
        <v>5.2560585688174424</v>
      </c>
      <c r="AG90">
        <v>11.892598435544301</v>
      </c>
      <c r="AH90">
        <v>45.812857234026254</v>
      </c>
      <c r="AI90">
        <v>4.5245541730050913</v>
      </c>
      <c r="AJ90">
        <v>0</v>
      </c>
      <c r="AK90">
        <v>20.134264067297082</v>
      </c>
      <c r="AL90">
        <v>0</v>
      </c>
      <c r="AM90">
        <v>4.6808403383389656</v>
      </c>
      <c r="AN90">
        <v>0.95999111392050873</v>
      </c>
      <c r="AO90">
        <v>0</v>
      </c>
      <c r="AP90">
        <v>1.2898429497928747</v>
      </c>
      <c r="AQ90">
        <v>9.7774464477303411</v>
      </c>
      <c r="AR90">
        <v>9.9718869777173911</v>
      </c>
      <c r="AS90">
        <v>9.5611035075631428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871.31524278770473</v>
      </c>
    </row>
    <row r="91" spans="1:117">
      <c r="A91" t="s">
        <v>133</v>
      </c>
      <c r="B91">
        <v>0</v>
      </c>
      <c r="C91">
        <v>0</v>
      </c>
      <c r="D91">
        <v>11.508885002167855</v>
      </c>
      <c r="E91">
        <v>0</v>
      </c>
      <c r="F91">
        <v>0</v>
      </c>
      <c r="G91">
        <v>19.32708970921513</v>
      </c>
      <c r="H91">
        <v>0</v>
      </c>
      <c r="I91">
        <v>0</v>
      </c>
      <c r="J91">
        <v>21.711392353231375</v>
      </c>
      <c r="K91">
        <v>9.0399716228913682</v>
      </c>
      <c r="L91">
        <v>370.67941838654343</v>
      </c>
      <c r="M91">
        <v>27.239448163944925</v>
      </c>
      <c r="N91">
        <v>35.161175514242878</v>
      </c>
      <c r="O91">
        <v>0</v>
      </c>
      <c r="P91">
        <v>41.364094859984803</v>
      </c>
      <c r="Q91">
        <v>6.468442166132724</v>
      </c>
      <c r="R91">
        <v>6.2702849999999994</v>
      </c>
      <c r="S91">
        <v>7.8141153767790268</v>
      </c>
      <c r="T91">
        <v>0</v>
      </c>
      <c r="U91">
        <v>62.017202698688997</v>
      </c>
      <c r="V91">
        <v>3.3910891603260866</v>
      </c>
      <c r="W91">
        <v>13.123817870907391</v>
      </c>
      <c r="X91">
        <v>43.921224176039125</v>
      </c>
      <c r="Y91">
        <v>0</v>
      </c>
      <c r="Z91">
        <v>3.882098659090909</v>
      </c>
      <c r="AA91">
        <v>12.480332925738397</v>
      </c>
      <c r="AB91">
        <v>12.041635137641617</v>
      </c>
      <c r="AC91">
        <v>8.6075281976768938</v>
      </c>
      <c r="AD91">
        <v>10.823155179898677</v>
      </c>
      <c r="AE91">
        <v>14.639928250681919</v>
      </c>
      <c r="AF91">
        <v>5.2560585688174424</v>
      </c>
      <c r="AG91">
        <v>11.892598435544301</v>
      </c>
      <c r="AH91">
        <v>45.812857234026254</v>
      </c>
      <c r="AI91">
        <v>4.5245541730050913</v>
      </c>
      <c r="AJ91">
        <v>0</v>
      </c>
      <c r="AK91">
        <v>20.134264067297082</v>
      </c>
      <c r="AL91">
        <v>0</v>
      </c>
      <c r="AM91">
        <v>4.6808403383389656</v>
      </c>
      <c r="AN91">
        <v>0.95999111392050873</v>
      </c>
      <c r="AO91">
        <v>0</v>
      </c>
      <c r="AP91">
        <v>1.2898429497928747</v>
      </c>
      <c r="AQ91">
        <v>9.7774464477303411</v>
      </c>
      <c r="AR91">
        <v>9.9718869777173911</v>
      </c>
      <c r="AS91">
        <v>9.5611035075631428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865.37377422557677</v>
      </c>
    </row>
    <row r="92" spans="1:117">
      <c r="A92" t="s">
        <v>134</v>
      </c>
      <c r="B92">
        <v>0</v>
      </c>
      <c r="C92">
        <v>0</v>
      </c>
      <c r="D92">
        <v>11.508885002167855</v>
      </c>
      <c r="E92">
        <v>0</v>
      </c>
      <c r="F92">
        <v>0</v>
      </c>
      <c r="G92">
        <v>18.656285556451614</v>
      </c>
      <c r="H92">
        <v>0</v>
      </c>
      <c r="I92">
        <v>0</v>
      </c>
      <c r="J92">
        <v>23.700824859939754</v>
      </c>
      <c r="K92">
        <v>9.0399716228913682</v>
      </c>
      <c r="L92">
        <v>370.67941838654343</v>
      </c>
      <c r="M92">
        <v>27.239448163944925</v>
      </c>
      <c r="N92">
        <v>35.161175514242878</v>
      </c>
      <c r="O92">
        <v>0</v>
      </c>
      <c r="P92">
        <v>41.364094859984803</v>
      </c>
      <c r="Q92">
        <v>6.468442166132724</v>
      </c>
      <c r="R92">
        <v>6.2702849999999994</v>
      </c>
      <c r="S92">
        <v>7.8141153767790268</v>
      </c>
      <c r="T92">
        <v>0</v>
      </c>
      <c r="U92">
        <v>62.017202698688997</v>
      </c>
      <c r="V92">
        <v>3.3910891603260866</v>
      </c>
      <c r="W92">
        <v>13.123817870907391</v>
      </c>
      <c r="X92">
        <v>43.921224176039125</v>
      </c>
      <c r="Y92">
        <v>0</v>
      </c>
      <c r="Z92">
        <v>3.882098659090909</v>
      </c>
      <c r="AA92">
        <v>12.480332925738397</v>
      </c>
      <c r="AB92">
        <v>12.041635137641617</v>
      </c>
      <c r="AC92">
        <v>8.6075281976768938</v>
      </c>
      <c r="AD92">
        <v>10.823155179898677</v>
      </c>
      <c r="AE92">
        <v>14.639928250681919</v>
      </c>
      <c r="AF92">
        <v>5.2560585688174424</v>
      </c>
      <c r="AG92">
        <v>11.892598435544301</v>
      </c>
      <c r="AH92">
        <v>45.812857234026254</v>
      </c>
      <c r="AI92">
        <v>4.5245541730050913</v>
      </c>
      <c r="AJ92">
        <v>0</v>
      </c>
      <c r="AK92">
        <v>20.134264067297082</v>
      </c>
      <c r="AL92">
        <v>0</v>
      </c>
      <c r="AM92">
        <v>4.6808403383389656</v>
      </c>
      <c r="AN92">
        <v>0.95999111392050873</v>
      </c>
      <c r="AO92">
        <v>0</v>
      </c>
      <c r="AP92">
        <v>1.2898429497928747</v>
      </c>
      <c r="AQ92">
        <v>9.7774464477303411</v>
      </c>
      <c r="AR92">
        <v>9.9718869777173911</v>
      </c>
      <c r="AS92">
        <v>9.5611035075631428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866.69240257952163</v>
      </c>
    </row>
    <row r="93" spans="1:117">
      <c r="A93" t="s">
        <v>135</v>
      </c>
      <c r="B93">
        <v>0</v>
      </c>
      <c r="C93">
        <v>0</v>
      </c>
      <c r="D93">
        <v>11.92</v>
      </c>
      <c r="E93">
        <v>0</v>
      </c>
      <c r="F93">
        <v>0</v>
      </c>
      <c r="G93">
        <v>19.329208112698623</v>
      </c>
      <c r="H93">
        <v>0</v>
      </c>
      <c r="I93">
        <v>0</v>
      </c>
      <c r="J93">
        <v>24.550538474325386</v>
      </c>
      <c r="K93">
        <v>9.0399716228913682</v>
      </c>
      <c r="L93">
        <v>370.67941838654343</v>
      </c>
      <c r="M93">
        <v>27.239448163944925</v>
      </c>
      <c r="N93">
        <v>35.161175514242878</v>
      </c>
      <c r="O93">
        <v>0</v>
      </c>
      <c r="P93">
        <v>41.364094859984803</v>
      </c>
      <c r="Q93">
        <v>6.468442166132724</v>
      </c>
      <c r="R93">
        <v>6.2702849999999994</v>
      </c>
      <c r="S93">
        <v>7.8141153767790268</v>
      </c>
      <c r="T93">
        <v>0</v>
      </c>
      <c r="U93">
        <v>62.017202698688997</v>
      </c>
      <c r="V93">
        <v>3.3910891603260866</v>
      </c>
      <c r="W93">
        <v>13.123817870907391</v>
      </c>
      <c r="X93">
        <v>43.921224176039125</v>
      </c>
      <c r="Y93">
        <v>0</v>
      </c>
      <c r="Z93">
        <v>3.882098659090909</v>
      </c>
      <c r="AA93">
        <v>12.480332925738397</v>
      </c>
      <c r="AB93">
        <v>12.041635137641617</v>
      </c>
      <c r="AC93">
        <v>8.6075281976768938</v>
      </c>
      <c r="AD93">
        <v>10.823155179898677</v>
      </c>
      <c r="AE93">
        <v>14.639928250681919</v>
      </c>
      <c r="AF93">
        <v>5.2560585688174424</v>
      </c>
      <c r="AG93">
        <v>11.892598435544301</v>
      </c>
      <c r="AH93">
        <v>45.812857234026254</v>
      </c>
      <c r="AI93">
        <v>4.5245541730050913</v>
      </c>
      <c r="AJ93">
        <v>0</v>
      </c>
      <c r="AK93">
        <v>20.134264067297082</v>
      </c>
      <c r="AL93">
        <v>0</v>
      </c>
      <c r="AM93">
        <v>4.6808403383389656</v>
      </c>
      <c r="AN93">
        <v>0.95999111392050873</v>
      </c>
      <c r="AO93">
        <v>0</v>
      </c>
      <c r="AP93">
        <v>0.91047719585749787</v>
      </c>
      <c r="AQ93">
        <v>9.7774464477303411</v>
      </c>
      <c r="AR93">
        <v>9.9718869777173911</v>
      </c>
      <c r="AS93">
        <v>9.5611035075631428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868.24678799405103</v>
      </c>
    </row>
    <row r="94" spans="1:117">
      <c r="A94" t="s">
        <v>136</v>
      </c>
      <c r="B94">
        <v>0</v>
      </c>
      <c r="C94">
        <v>0</v>
      </c>
      <c r="D94">
        <v>11.92</v>
      </c>
      <c r="E94">
        <v>0</v>
      </c>
      <c r="F94">
        <v>0</v>
      </c>
      <c r="G94">
        <v>19.329999999999998</v>
      </c>
      <c r="H94">
        <v>0</v>
      </c>
      <c r="I94">
        <v>0</v>
      </c>
      <c r="J94">
        <v>43.11</v>
      </c>
      <c r="K94">
        <v>9.0399716228913682</v>
      </c>
      <c r="L94">
        <v>370.67941838654343</v>
      </c>
      <c r="M94">
        <v>27.239448163944925</v>
      </c>
      <c r="N94">
        <v>35.161175514242878</v>
      </c>
      <c r="O94">
        <v>0</v>
      </c>
      <c r="P94">
        <v>41.364094859984803</v>
      </c>
      <c r="Q94">
        <v>6.468442166132724</v>
      </c>
      <c r="R94">
        <v>6.2702849999999994</v>
      </c>
      <c r="S94">
        <v>7.8141153767790268</v>
      </c>
      <c r="T94">
        <v>0</v>
      </c>
      <c r="U94">
        <v>62.017202698688997</v>
      </c>
      <c r="V94">
        <v>3.3910891603260866</v>
      </c>
      <c r="W94">
        <v>13.123817870907391</v>
      </c>
      <c r="X94">
        <v>43.921224176039125</v>
      </c>
      <c r="Y94">
        <v>0</v>
      </c>
      <c r="Z94">
        <v>3.8625512727272731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5.2560585688174424</v>
      </c>
      <c r="AG94">
        <v>11.892598435544301</v>
      </c>
      <c r="AH94">
        <v>45.294009378269372</v>
      </c>
      <c r="AI94">
        <v>4.5245541730050913</v>
      </c>
      <c r="AJ94">
        <v>0</v>
      </c>
      <c r="AK94">
        <v>20.134264067297082</v>
      </c>
      <c r="AL94">
        <v>0</v>
      </c>
      <c r="AM94">
        <v>4.6808403383389656</v>
      </c>
      <c r="AN94">
        <v>0.95999111392050873</v>
      </c>
      <c r="AO94">
        <v>0</v>
      </c>
      <c r="AP94">
        <v>1.2139697990057996</v>
      </c>
      <c r="AQ94">
        <v>9.7774464477303411</v>
      </c>
      <c r="AR94">
        <v>9.9718869777173911</v>
      </c>
      <c r="AS94">
        <v>8.7643447527984364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885.43584504881392</v>
      </c>
    </row>
    <row r="95" spans="1:117">
      <c r="A95" t="s">
        <v>137</v>
      </c>
      <c r="B95">
        <v>0</v>
      </c>
      <c r="C95">
        <v>0</v>
      </c>
      <c r="D95">
        <v>11.92</v>
      </c>
      <c r="E95">
        <v>0</v>
      </c>
      <c r="F95">
        <v>0</v>
      </c>
      <c r="G95">
        <v>19.329999999999998</v>
      </c>
      <c r="H95">
        <v>0</v>
      </c>
      <c r="I95">
        <v>0</v>
      </c>
      <c r="J95">
        <v>65.66</v>
      </c>
      <c r="K95">
        <v>9.0399716228913682</v>
      </c>
      <c r="L95">
        <v>370.67941838654343</v>
      </c>
      <c r="M95">
        <v>27.239448163944925</v>
      </c>
      <c r="N95">
        <v>35.161175514242878</v>
      </c>
      <c r="O95">
        <v>0</v>
      </c>
      <c r="P95">
        <v>41.364094859984803</v>
      </c>
      <c r="Q95">
        <v>6.468442166132724</v>
      </c>
      <c r="R95">
        <v>6.2702849999999994</v>
      </c>
      <c r="S95">
        <v>7.8141153767790268</v>
      </c>
      <c r="T95">
        <v>0</v>
      </c>
      <c r="U95">
        <v>62.017202698688997</v>
      </c>
      <c r="V95">
        <v>3.3910891603260866</v>
      </c>
      <c r="W95">
        <v>13.123817870907391</v>
      </c>
      <c r="X95">
        <v>43.921224176039125</v>
      </c>
      <c r="Y95">
        <v>0</v>
      </c>
      <c r="Z95">
        <v>3.8625512727272731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5.2560585688174424</v>
      </c>
      <c r="AG95">
        <v>11.892598435544301</v>
      </c>
      <c r="AH95">
        <v>45.294009378269372</v>
      </c>
      <c r="AI95">
        <v>4.5245541730050913</v>
      </c>
      <c r="AJ95">
        <v>0</v>
      </c>
      <c r="AK95">
        <v>20.134264067297082</v>
      </c>
      <c r="AL95">
        <v>0</v>
      </c>
      <c r="AM95">
        <v>4.6808403383389656</v>
      </c>
      <c r="AN95">
        <v>0.95999111392050873</v>
      </c>
      <c r="AO95">
        <v>0</v>
      </c>
      <c r="AP95">
        <v>1.2139697990057996</v>
      </c>
      <c r="AQ95">
        <v>9.7774464477303411</v>
      </c>
      <c r="AR95">
        <v>9.9718869777173911</v>
      </c>
      <c r="AS95">
        <v>8.7643447527984364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907.98584504881387</v>
      </c>
    </row>
    <row r="96" spans="1:117">
      <c r="A96" t="s">
        <v>138</v>
      </c>
      <c r="B96">
        <v>0</v>
      </c>
      <c r="C96">
        <v>0</v>
      </c>
      <c r="D96">
        <v>11.92</v>
      </c>
      <c r="E96">
        <v>0</v>
      </c>
      <c r="F96">
        <v>0</v>
      </c>
      <c r="G96">
        <v>19.329999999999998</v>
      </c>
      <c r="H96">
        <v>0</v>
      </c>
      <c r="I96">
        <v>0</v>
      </c>
      <c r="J96">
        <v>90.22</v>
      </c>
      <c r="K96">
        <v>9.0399716228913682</v>
      </c>
      <c r="L96">
        <v>370.67941838654343</v>
      </c>
      <c r="M96">
        <v>27.239448163944925</v>
      </c>
      <c r="N96">
        <v>35.161175514242878</v>
      </c>
      <c r="O96">
        <v>0</v>
      </c>
      <c r="P96">
        <v>41.364094859984803</v>
      </c>
      <c r="Q96">
        <v>6.468442166132724</v>
      </c>
      <c r="R96">
        <v>6.2702849999999994</v>
      </c>
      <c r="S96">
        <v>7.8141153767790268</v>
      </c>
      <c r="T96">
        <v>0</v>
      </c>
      <c r="U96">
        <v>62.017202698688997</v>
      </c>
      <c r="V96">
        <v>3.3910891603260866</v>
      </c>
      <c r="W96">
        <v>13.123817870907391</v>
      </c>
      <c r="X96">
        <v>43.921224176039125</v>
      </c>
      <c r="Y96">
        <v>0</v>
      </c>
      <c r="Z96">
        <v>3.8625512727272731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5.2560585688174424</v>
      </c>
      <c r="AG96">
        <v>11.892598435544301</v>
      </c>
      <c r="AH96">
        <v>45.294009378269372</v>
      </c>
      <c r="AI96">
        <v>4.5245541730050913</v>
      </c>
      <c r="AJ96">
        <v>0</v>
      </c>
      <c r="AK96">
        <v>20.134264067297082</v>
      </c>
      <c r="AL96">
        <v>0</v>
      </c>
      <c r="AM96">
        <v>4.6808403383389656</v>
      </c>
      <c r="AN96">
        <v>0.95999111392050873</v>
      </c>
      <c r="AO96">
        <v>0</v>
      </c>
      <c r="AP96">
        <v>1.2139697990057996</v>
      </c>
      <c r="AQ96">
        <v>9.7774464477303411</v>
      </c>
      <c r="AR96">
        <v>9.9718869777173911</v>
      </c>
      <c r="AS96">
        <v>8.7643447527984364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932.54584504881382</v>
      </c>
    </row>
    <row r="97" spans="1:117">
      <c r="A97" t="s">
        <v>139</v>
      </c>
      <c r="B97">
        <v>0</v>
      </c>
      <c r="C97">
        <v>0</v>
      </c>
      <c r="D97">
        <v>11.92</v>
      </c>
      <c r="E97">
        <v>0</v>
      </c>
      <c r="F97">
        <v>0</v>
      </c>
      <c r="G97">
        <v>19.329999999999998</v>
      </c>
      <c r="H97">
        <v>0</v>
      </c>
      <c r="I97">
        <v>0</v>
      </c>
      <c r="J97">
        <v>116.46</v>
      </c>
      <c r="K97">
        <v>9.0399716228913682</v>
      </c>
      <c r="L97">
        <v>370.67941838654343</v>
      </c>
      <c r="M97">
        <v>27.239448163944925</v>
      </c>
      <c r="N97">
        <v>35.161175514242878</v>
      </c>
      <c r="O97">
        <v>0</v>
      </c>
      <c r="P97">
        <v>41.364094859984803</v>
      </c>
      <c r="Q97">
        <v>6.468442166132724</v>
      </c>
      <c r="R97">
        <v>6.2702849999999994</v>
      </c>
      <c r="S97">
        <v>7.8141153767790268</v>
      </c>
      <c r="T97">
        <v>0</v>
      </c>
      <c r="U97">
        <v>62.017202698688997</v>
      </c>
      <c r="V97">
        <v>3.3910891603260866</v>
      </c>
      <c r="W97">
        <v>13.123817870907391</v>
      </c>
      <c r="X97">
        <v>43.921224176039125</v>
      </c>
      <c r="Y97">
        <v>0</v>
      </c>
      <c r="Z97">
        <v>3.8625512727272731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7.0080778293549919</v>
      </c>
      <c r="AG97">
        <v>11.892598435544301</v>
      </c>
      <c r="AH97">
        <v>45.294009378269372</v>
      </c>
      <c r="AI97">
        <v>4.5245541730050913</v>
      </c>
      <c r="AJ97">
        <v>0</v>
      </c>
      <c r="AK97">
        <v>20.134264067297082</v>
      </c>
      <c r="AL97">
        <v>0</v>
      </c>
      <c r="AM97">
        <v>4.6808403383389656</v>
      </c>
      <c r="AN97">
        <v>0.95999111392050873</v>
      </c>
      <c r="AO97">
        <v>0</v>
      </c>
      <c r="AP97">
        <v>1.2139697990057996</v>
      </c>
      <c r="AQ97">
        <v>9.7774464477303411</v>
      </c>
      <c r="AR97">
        <v>9.9718869777173911</v>
      </c>
      <c r="AS97">
        <v>8.7643447527984364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960.53786430935133</v>
      </c>
    </row>
    <row r="98" spans="1:117">
      <c r="A98" t="s">
        <v>140</v>
      </c>
      <c r="B98">
        <v>0</v>
      </c>
      <c r="C98">
        <v>0</v>
      </c>
      <c r="D98">
        <v>11.92</v>
      </c>
      <c r="E98">
        <v>0</v>
      </c>
      <c r="F98">
        <v>0</v>
      </c>
      <c r="G98">
        <v>19.329999999999998</v>
      </c>
      <c r="H98">
        <v>0</v>
      </c>
      <c r="I98">
        <v>0</v>
      </c>
      <c r="J98">
        <v>111.43</v>
      </c>
      <c r="K98">
        <v>9.0399716228913682</v>
      </c>
      <c r="L98">
        <v>370.67941838654343</v>
      </c>
      <c r="M98">
        <v>27.239448163944925</v>
      </c>
      <c r="N98">
        <v>35.161175514242878</v>
      </c>
      <c r="O98">
        <v>0</v>
      </c>
      <c r="P98">
        <v>41.364094859984803</v>
      </c>
      <c r="Q98">
        <v>6.468442166132724</v>
      </c>
      <c r="R98">
        <v>6.2702849999999994</v>
      </c>
      <c r="S98">
        <v>7.8141153767790268</v>
      </c>
      <c r="T98">
        <v>0</v>
      </c>
      <c r="U98">
        <v>62.017202698688997</v>
      </c>
      <c r="V98">
        <v>3.3910891603260866</v>
      </c>
      <c r="W98">
        <v>13.123817870907391</v>
      </c>
      <c r="X98">
        <v>43.921224176039125</v>
      </c>
      <c r="Y98">
        <v>0</v>
      </c>
      <c r="Z98">
        <v>3.8625512727272731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7.0080778293549919</v>
      </c>
      <c r="AG98">
        <v>11.892598435544301</v>
      </c>
      <c r="AH98">
        <v>45.294009378269372</v>
      </c>
      <c r="AI98">
        <v>4.5245541730050913</v>
      </c>
      <c r="AJ98">
        <v>0</v>
      </c>
      <c r="AK98">
        <v>20.134264067297082</v>
      </c>
      <c r="AL98">
        <v>0</v>
      </c>
      <c r="AM98">
        <v>4.6808403383389656</v>
      </c>
      <c r="AN98">
        <v>0.95999111392050873</v>
      </c>
      <c r="AO98">
        <v>0</v>
      </c>
      <c r="AP98">
        <v>1.2139697990057996</v>
      </c>
      <c r="AQ98">
        <v>9.7774464477303411</v>
      </c>
      <c r="AR98">
        <v>9.9718869777173911</v>
      </c>
      <c r="AS98">
        <v>8.7643447527984364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955.50786430935136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3.2559917257656473E-2</v>
      </c>
      <c r="E99">
        <f t="shared" si="2"/>
        <v>0</v>
      </c>
      <c r="F99">
        <f t="shared" si="2"/>
        <v>0</v>
      </c>
      <c r="G99">
        <f t="shared" si="2"/>
        <v>6.7861826911823256E-2</v>
      </c>
      <c r="H99">
        <f t="shared" si="2"/>
        <v>0</v>
      </c>
      <c r="I99">
        <f t="shared" si="2"/>
        <v>0</v>
      </c>
      <c r="J99">
        <f t="shared" si="2"/>
        <v>0.12618531375475525</v>
      </c>
      <c r="K99">
        <f t="shared" si="2"/>
        <v>0.1927482044627149</v>
      </c>
      <c r="L99">
        <f t="shared" si="2"/>
        <v>6.4979279044739284</v>
      </c>
      <c r="M99">
        <f t="shared" si="2"/>
        <v>0.64398104948287427</v>
      </c>
      <c r="N99">
        <f t="shared" si="2"/>
        <v>0.83229962605484287</v>
      </c>
      <c r="O99">
        <f t="shared" si="2"/>
        <v>0</v>
      </c>
      <c r="P99">
        <f t="shared" si="2"/>
        <v>0.97436348030188069</v>
      </c>
      <c r="Q99">
        <f t="shared" si="2"/>
        <v>0.14181647928468019</v>
      </c>
      <c r="R99">
        <f t="shared" si="2"/>
        <v>0.15053272453382566</v>
      </c>
      <c r="S99">
        <f t="shared" si="2"/>
        <v>0.16765860199223748</v>
      </c>
      <c r="T99">
        <f t="shared" si="2"/>
        <v>0</v>
      </c>
      <c r="U99">
        <f t="shared" si="2"/>
        <v>1.4884128647685371</v>
      </c>
      <c r="V99">
        <f t="shared" si="2"/>
        <v>8.0625064584014944E-2</v>
      </c>
      <c r="W99">
        <f t="shared" si="2"/>
        <v>0.3095693495838136</v>
      </c>
      <c r="X99">
        <f t="shared" si="2"/>
        <v>1.0342453758901156</v>
      </c>
      <c r="Y99">
        <f t="shared" si="2"/>
        <v>0</v>
      </c>
      <c r="Z99">
        <f t="shared" si="2"/>
        <v>9.2759872704545429E-2</v>
      </c>
      <c r="AA99">
        <f t="shared" si="2"/>
        <v>0.29942553130094912</v>
      </c>
      <c r="AB99">
        <f t="shared" si="2"/>
        <v>0.28186900904939954</v>
      </c>
      <c r="AC99">
        <f t="shared" si="2"/>
        <v>0.20658067674424524</v>
      </c>
      <c r="AD99">
        <f t="shared" si="2"/>
        <v>0.19684613633134804</v>
      </c>
      <c r="AE99">
        <f t="shared" si="2"/>
        <v>0.35135827801636538</v>
      </c>
      <c r="AF99">
        <f t="shared" si="2"/>
        <v>6.4824721889545758E-2</v>
      </c>
      <c r="AG99">
        <f t="shared" si="2"/>
        <v>0.28542236245306296</v>
      </c>
      <c r="AH99">
        <f t="shared" si="2"/>
        <v>1.088612768645735</v>
      </c>
      <c r="AI99">
        <f t="shared" si="2"/>
        <v>8.8353227854552477E-2</v>
      </c>
      <c r="AJ99">
        <f t="shared" si="2"/>
        <v>0</v>
      </c>
      <c r="AK99">
        <f t="shared" si="2"/>
        <v>0.48322233761513095</v>
      </c>
      <c r="AL99">
        <f t="shared" si="2"/>
        <v>0</v>
      </c>
      <c r="AM99">
        <f t="shared" si="2"/>
        <v>7.1056308416947919E-2</v>
      </c>
      <c r="AN99">
        <f t="shared" si="2"/>
        <v>2.3039786734092214E-2</v>
      </c>
      <c r="AO99">
        <f t="shared" si="2"/>
        <v>0</v>
      </c>
      <c r="AP99">
        <f t="shared" si="2"/>
        <v>3.1468371034714129E-2</v>
      </c>
      <c r="AQ99">
        <f t="shared" si="2"/>
        <v>9.0357413180738325E-2</v>
      </c>
      <c r="AR99">
        <f t="shared" si="2"/>
        <v>0.24627291033138582</v>
      </c>
      <c r="AS99">
        <f t="shared" si="2"/>
        <v>0.21233617108320893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16.854593666723662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2.690015971659919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0.18007232727272726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4.6610254661036654</v>
      </c>
      <c r="AH3">
        <v>13.663200643325551</v>
      </c>
      <c r="AI3">
        <v>1.5335677016079896</v>
      </c>
      <c r="AJ3">
        <v>0</v>
      </c>
      <c r="AK3">
        <v>0</v>
      </c>
      <c r="AL3">
        <v>0</v>
      </c>
      <c r="AM3">
        <v>1.5151649648312664</v>
      </c>
      <c r="AN3">
        <v>6.6454618481686517E-2</v>
      </c>
      <c r="AO3">
        <v>0</v>
      </c>
      <c r="AP3">
        <v>0</v>
      </c>
      <c r="AQ3">
        <v>4.4197442101664688</v>
      </c>
      <c r="AR3">
        <v>0</v>
      </c>
      <c r="AS3">
        <v>2.8115407566422066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4.8600000000000003</v>
      </c>
      <c r="BA3">
        <v>3.410757952380953</v>
      </c>
      <c r="BB3">
        <v>2.6183340658914727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63.28471191528682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2.690015971659919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0.18007232727272726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4.6610254661036654</v>
      </c>
      <c r="AH4">
        <v>13.663200643325551</v>
      </c>
      <c r="AI4">
        <v>1.5335677016079896</v>
      </c>
      <c r="AJ4">
        <v>0</v>
      </c>
      <c r="AK4">
        <v>0</v>
      </c>
      <c r="AL4">
        <v>0</v>
      </c>
      <c r="AM4">
        <v>1.5151649648312664</v>
      </c>
      <c r="AN4">
        <v>6.6454618481686517E-2</v>
      </c>
      <c r="AO4">
        <v>0</v>
      </c>
      <c r="AP4">
        <v>0</v>
      </c>
      <c r="AQ4">
        <v>4.4197442101664688</v>
      </c>
      <c r="AR4">
        <v>0</v>
      </c>
      <c r="AS4">
        <v>2.8115407566422066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4.8600000000000003</v>
      </c>
      <c r="BA4">
        <v>3.410757952380953</v>
      </c>
      <c r="BB4">
        <v>2.6210961431334625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63.28747399252881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2.690015971659919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0.18007232727272726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4.6610254661036654</v>
      </c>
      <c r="AH5">
        <v>13.663200643325551</v>
      </c>
      <c r="AI5">
        <v>0.35783237404469503</v>
      </c>
      <c r="AJ5">
        <v>0</v>
      </c>
      <c r="AK5">
        <v>0</v>
      </c>
      <c r="AL5">
        <v>0</v>
      </c>
      <c r="AM5">
        <v>1.5151649648312664</v>
      </c>
      <c r="AN5">
        <v>6.6454618481686517E-2</v>
      </c>
      <c r="AO5">
        <v>0</v>
      </c>
      <c r="AP5">
        <v>0</v>
      </c>
      <c r="AQ5">
        <v>4.4197442101664688</v>
      </c>
      <c r="AR5">
        <v>0</v>
      </c>
      <c r="AS5">
        <v>2.8115407566422066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4.8600000000000003</v>
      </c>
      <c r="BA5">
        <v>3.410757952380953</v>
      </c>
      <c r="BB5">
        <v>2.6210961431334625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62.111738664965515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2.690015971659919</v>
      </c>
      <c r="L6">
        <v>8.0696215477022728E-5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0.18007232727272726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4.6610254661036654</v>
      </c>
      <c r="AH6">
        <v>13.663200643325551</v>
      </c>
      <c r="AI6">
        <v>0.35783237404469503</v>
      </c>
      <c r="AJ6">
        <v>0</v>
      </c>
      <c r="AK6">
        <v>0</v>
      </c>
      <c r="AL6">
        <v>0</v>
      </c>
      <c r="AM6">
        <v>1.5151649648312664</v>
      </c>
      <c r="AN6">
        <v>6.6454618481686517E-2</v>
      </c>
      <c r="AO6">
        <v>0</v>
      </c>
      <c r="AP6">
        <v>0</v>
      </c>
      <c r="AQ6">
        <v>4.4197442101664688</v>
      </c>
      <c r="AR6">
        <v>0</v>
      </c>
      <c r="AS6">
        <v>2.8115407566422066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4.8600000000000003</v>
      </c>
      <c r="BA6">
        <v>3.410757952380953</v>
      </c>
      <c r="BB6">
        <v>2.6210961431334625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62.111819361180991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2.690015971659919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0.18007232727272726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4.6610254661036654</v>
      </c>
      <c r="AH7">
        <v>13.663200643325551</v>
      </c>
      <c r="AI7">
        <v>0.35783237404469503</v>
      </c>
      <c r="AJ7">
        <v>0</v>
      </c>
      <c r="AK7">
        <v>0</v>
      </c>
      <c r="AL7">
        <v>0</v>
      </c>
      <c r="AM7">
        <v>1.5151649648312664</v>
      </c>
      <c r="AN7">
        <v>6.6454618481686517E-2</v>
      </c>
      <c r="AO7">
        <v>0</v>
      </c>
      <c r="AP7">
        <v>0</v>
      </c>
      <c r="AQ7">
        <v>4.4197442101664688</v>
      </c>
      <c r="AR7">
        <v>0</v>
      </c>
      <c r="AS7">
        <v>2.8115407566422066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4.8600000000000003</v>
      </c>
      <c r="BA7">
        <v>3.410757952380953</v>
      </c>
      <c r="BB7">
        <v>2.6210961431334625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62.111738664965515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2.690015971659919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0.18007232727272726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3.5353847267505967</v>
      </c>
      <c r="AE8">
        <v>4.9242858838228463</v>
      </c>
      <c r="AF8">
        <v>2.0243102818285323</v>
      </c>
      <c r="AG8">
        <v>4.6610254661036654</v>
      </c>
      <c r="AH8">
        <v>13.663200643325551</v>
      </c>
      <c r="AI8">
        <v>0.35783237404469503</v>
      </c>
      <c r="AJ8">
        <v>0</v>
      </c>
      <c r="AK8">
        <v>0</v>
      </c>
      <c r="AL8">
        <v>0</v>
      </c>
      <c r="AM8">
        <v>1.5151649648312664</v>
      </c>
      <c r="AN8">
        <v>6.6454618481686517E-2</v>
      </c>
      <c r="AO8">
        <v>0</v>
      </c>
      <c r="AP8">
        <v>0</v>
      </c>
      <c r="AQ8">
        <v>4.4197442101664688</v>
      </c>
      <c r="AR8">
        <v>0</v>
      </c>
      <c r="AS8">
        <v>2.8115407566422066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4.8600000000000003</v>
      </c>
      <c r="BA8">
        <v>3.410757952380953</v>
      </c>
      <c r="BB8">
        <v>2.6210961431334625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62.111738664965515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2.690015971659919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0.18007232727272726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3.5353847267505967</v>
      </c>
      <c r="AE9">
        <v>4.9242858838228463</v>
      </c>
      <c r="AF9">
        <v>2.0243102818285323</v>
      </c>
      <c r="AG9">
        <v>4.6610254661036654</v>
      </c>
      <c r="AH9">
        <v>13.663200643325551</v>
      </c>
      <c r="AI9">
        <v>0.35783237404469503</v>
      </c>
      <c r="AJ9">
        <v>0</v>
      </c>
      <c r="AK9">
        <v>0</v>
      </c>
      <c r="AL9">
        <v>0</v>
      </c>
      <c r="AM9">
        <v>1.5151649648312664</v>
      </c>
      <c r="AN9">
        <v>6.6454618481686517E-2</v>
      </c>
      <c r="AO9">
        <v>0</v>
      </c>
      <c r="AP9">
        <v>0</v>
      </c>
      <c r="AQ9">
        <v>4.4197442101664688</v>
      </c>
      <c r="AR9">
        <v>0</v>
      </c>
      <c r="AS9">
        <v>2.8115407566422066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4.8600000000000003</v>
      </c>
      <c r="BA9">
        <v>3.410757952380953</v>
      </c>
      <c r="BB9">
        <v>2.6210961431334625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62.111738664965515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2.690015971659919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0.18007232727272726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3.5353847267505967</v>
      </c>
      <c r="AE10">
        <v>4.9242858838228463</v>
      </c>
      <c r="AF10">
        <v>2.0243102818285323</v>
      </c>
      <c r="AG10">
        <v>4.6610254661036654</v>
      </c>
      <c r="AH10">
        <v>13.663200643325551</v>
      </c>
      <c r="AI10">
        <v>0.35783237404469503</v>
      </c>
      <c r="AJ10">
        <v>0</v>
      </c>
      <c r="AK10">
        <v>0</v>
      </c>
      <c r="AL10">
        <v>0</v>
      </c>
      <c r="AM10">
        <v>1.5151649648312664</v>
      </c>
      <c r="AN10">
        <v>6.6454618481686517E-2</v>
      </c>
      <c r="AO10">
        <v>0</v>
      </c>
      <c r="AP10">
        <v>0</v>
      </c>
      <c r="AQ10">
        <v>4.4197442101664688</v>
      </c>
      <c r="AR10">
        <v>0</v>
      </c>
      <c r="AS10">
        <v>2.8115407566422066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4.8600000000000003</v>
      </c>
      <c r="BA10">
        <v>3.410757952380953</v>
      </c>
      <c r="BB10">
        <v>2.6210961431334625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62.111738664965515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2.6515385660941688</v>
      </c>
      <c r="AE11">
        <v>4.9242858838228463</v>
      </c>
      <c r="AF11">
        <v>2.0243102818285323</v>
      </c>
      <c r="AG11">
        <v>4.6610254661036654</v>
      </c>
      <c r="AH11">
        <v>13.663200643325551</v>
      </c>
      <c r="AI11">
        <v>0.35783237404469503</v>
      </c>
      <c r="AJ11">
        <v>0</v>
      </c>
      <c r="AK11">
        <v>0</v>
      </c>
      <c r="AL11">
        <v>0</v>
      </c>
      <c r="AM11">
        <v>1.5151649648312664</v>
      </c>
      <c r="AN11">
        <v>6.6454618481686517E-2</v>
      </c>
      <c r="AO11">
        <v>0</v>
      </c>
      <c r="AP11">
        <v>0</v>
      </c>
      <c r="AQ11">
        <v>4.4197442101664688</v>
      </c>
      <c r="AR11">
        <v>0</v>
      </c>
      <c r="AS11">
        <v>2.8115407566422066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4.8600000000000003</v>
      </c>
      <c r="BA11">
        <v>3.410757952380953</v>
      </c>
      <c r="BB11">
        <v>2.3775796776859504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58.114287739928926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2.6515385660941688</v>
      </c>
      <c r="AE12">
        <v>4.9242858838228463</v>
      </c>
      <c r="AF12">
        <v>2.0243102818285323</v>
      </c>
      <c r="AG12">
        <v>4.6610254661036654</v>
      </c>
      <c r="AH12">
        <v>13.663200643325551</v>
      </c>
      <c r="AI12">
        <v>0.35783237404469503</v>
      </c>
      <c r="AJ12">
        <v>0</v>
      </c>
      <c r="AK12">
        <v>0</v>
      </c>
      <c r="AL12">
        <v>0</v>
      </c>
      <c r="AM12">
        <v>1.5151649648312664</v>
      </c>
      <c r="AN12">
        <v>6.6454618481686517E-2</v>
      </c>
      <c r="AO12">
        <v>0</v>
      </c>
      <c r="AP12">
        <v>0</v>
      </c>
      <c r="AQ12">
        <v>3.2895043174840231</v>
      </c>
      <c r="AR12">
        <v>0</v>
      </c>
      <c r="AS12">
        <v>2.8115407566422066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4.8600000000000003</v>
      </c>
      <c r="BA12">
        <v>3.410757952380953</v>
      </c>
      <c r="BB12">
        <v>2.3775796776859504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56.98404784724648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2.6515385660941688</v>
      </c>
      <c r="AE13">
        <v>4.9242858838228463</v>
      </c>
      <c r="AF13">
        <v>2.0243102818285323</v>
      </c>
      <c r="AG13">
        <v>4.6610254661036654</v>
      </c>
      <c r="AH13">
        <v>13.663200643325551</v>
      </c>
      <c r="AI13">
        <v>0.35783237404469503</v>
      </c>
      <c r="AJ13">
        <v>0</v>
      </c>
      <c r="AK13">
        <v>0</v>
      </c>
      <c r="AL13">
        <v>0</v>
      </c>
      <c r="AM13">
        <v>1.0095987778305295</v>
      </c>
      <c r="AN13">
        <v>6.6454618481686517E-2</v>
      </c>
      <c r="AO13">
        <v>0</v>
      </c>
      <c r="AP13">
        <v>0</v>
      </c>
      <c r="AQ13">
        <v>3.2895043174840231</v>
      </c>
      <c r="AR13">
        <v>0</v>
      </c>
      <c r="AS13">
        <v>2.8115407566422066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4.8600000000000003</v>
      </c>
      <c r="BA13">
        <v>3.410757952380953</v>
      </c>
      <c r="BB13">
        <v>2.3775796776859504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56.478481660245748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2.6515385660941688</v>
      </c>
      <c r="AE14">
        <v>4.9242858838228463</v>
      </c>
      <c r="AF14">
        <v>2.0243102818285323</v>
      </c>
      <c r="AG14">
        <v>4.6610254661036654</v>
      </c>
      <c r="AH14">
        <v>13.663200643325551</v>
      </c>
      <c r="AI14">
        <v>0.35783237404469503</v>
      </c>
      <c r="AJ14">
        <v>0</v>
      </c>
      <c r="AK14">
        <v>0</v>
      </c>
      <c r="AL14">
        <v>0</v>
      </c>
      <c r="AM14">
        <v>1.0095987778305295</v>
      </c>
      <c r="AN14">
        <v>6.6454618481686517E-2</v>
      </c>
      <c r="AO14">
        <v>0</v>
      </c>
      <c r="AP14">
        <v>0</v>
      </c>
      <c r="AQ14">
        <v>3.2895043174840231</v>
      </c>
      <c r="AR14">
        <v>0</v>
      </c>
      <c r="AS14">
        <v>2.8115407566422066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4.8600000000000003</v>
      </c>
      <c r="BA14">
        <v>3.410757952380953</v>
      </c>
      <c r="BB14">
        <v>2.3775796776859504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56.478481660245748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4.5454961318983793</v>
      </c>
      <c r="AC15">
        <v>2.9167180059186393</v>
      </c>
      <c r="AD15">
        <v>2.6515385660941688</v>
      </c>
      <c r="AE15">
        <v>4.9242858838228463</v>
      </c>
      <c r="AF15">
        <v>2.0243102818285323</v>
      </c>
      <c r="AG15">
        <v>4.6610254661036654</v>
      </c>
      <c r="AH15">
        <v>13.663200643325551</v>
      </c>
      <c r="AI15">
        <v>0.35783237404469503</v>
      </c>
      <c r="AJ15">
        <v>0</v>
      </c>
      <c r="AK15">
        <v>0</v>
      </c>
      <c r="AL15">
        <v>0</v>
      </c>
      <c r="AM15">
        <v>1.0095987778305295</v>
      </c>
      <c r="AN15">
        <v>6.6454618481686517E-2</v>
      </c>
      <c r="AO15">
        <v>0</v>
      </c>
      <c r="AP15">
        <v>0</v>
      </c>
      <c r="AQ15">
        <v>2.193002878322682</v>
      </c>
      <c r="AR15">
        <v>0</v>
      </c>
      <c r="AS15">
        <v>2.8115407566422066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2.8086850037243947</v>
      </c>
      <c r="AZ15">
        <v>4.6915547743016761</v>
      </c>
      <c r="BA15">
        <v>3.410757952380953</v>
      </c>
      <c r="BB15">
        <v>0.21036476408450705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52.946366878805122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4.5454961318983793</v>
      </c>
      <c r="AC16">
        <v>2.9167180059186393</v>
      </c>
      <c r="AD16">
        <v>2.6515385660941688</v>
      </c>
      <c r="AE16">
        <v>4.9242858838228463</v>
      </c>
      <c r="AF16">
        <v>2.0243102818285323</v>
      </c>
      <c r="AG16">
        <v>4.6610254661036654</v>
      </c>
      <c r="AH16">
        <v>13.663200643325551</v>
      </c>
      <c r="AI16">
        <v>0.35783237404469503</v>
      </c>
      <c r="AJ16">
        <v>0</v>
      </c>
      <c r="AK16">
        <v>0</v>
      </c>
      <c r="AL16">
        <v>0</v>
      </c>
      <c r="AM16">
        <v>1.0095987778305295</v>
      </c>
      <c r="AN16">
        <v>6.6454618481686517E-2</v>
      </c>
      <c r="AO16">
        <v>0</v>
      </c>
      <c r="AP16">
        <v>0</v>
      </c>
      <c r="AQ16">
        <v>2.193002878322682</v>
      </c>
      <c r="AR16">
        <v>0</v>
      </c>
      <c r="AS16">
        <v>2.8115407566422066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2.8086850037243947</v>
      </c>
      <c r="AZ16">
        <v>4.6915547743016761</v>
      </c>
      <c r="BA16">
        <v>3.410757952380953</v>
      </c>
      <c r="BB16">
        <v>0.21036476408450705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52.946366878805122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4.5454961318983793</v>
      </c>
      <c r="AC17">
        <v>2.9167180059186393</v>
      </c>
      <c r="AD17">
        <v>2.6515385660941688</v>
      </c>
      <c r="AE17">
        <v>4.9242858838228463</v>
      </c>
      <c r="AF17">
        <v>1.5182327682181835</v>
      </c>
      <c r="AG17">
        <v>4.6610254661036654</v>
      </c>
      <c r="AH17">
        <v>13.663200643325551</v>
      </c>
      <c r="AI17">
        <v>0.35783237404469503</v>
      </c>
      <c r="AJ17">
        <v>0</v>
      </c>
      <c r="AK17">
        <v>0</v>
      </c>
      <c r="AL17">
        <v>0</v>
      </c>
      <c r="AM17">
        <v>1.0095987778305295</v>
      </c>
      <c r="AN17">
        <v>6.6454618481686517E-2</v>
      </c>
      <c r="AO17">
        <v>0</v>
      </c>
      <c r="AP17">
        <v>0</v>
      </c>
      <c r="AQ17">
        <v>2.193002878322682</v>
      </c>
      <c r="AR17">
        <v>0</v>
      </c>
      <c r="AS17">
        <v>2.8115407566422066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2.8086850037243947</v>
      </c>
      <c r="AZ17">
        <v>4.6915547743016761</v>
      </c>
      <c r="BA17">
        <v>3.410757952380953</v>
      </c>
      <c r="BB17">
        <v>0.21036476408450705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52.440289365194772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5.0591963369702666E-5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4.5454961318983793</v>
      </c>
      <c r="AC18">
        <v>2.9167180059186393</v>
      </c>
      <c r="AD18">
        <v>2.6515385660941688</v>
      </c>
      <c r="AE18">
        <v>4.9242858838228463</v>
      </c>
      <c r="AF18">
        <v>1.5182327682181835</v>
      </c>
      <c r="AG18">
        <v>4.6610254661036654</v>
      </c>
      <c r="AH18">
        <v>13.663200643325551</v>
      </c>
      <c r="AI18">
        <v>0.35783237404469503</v>
      </c>
      <c r="AJ18">
        <v>0</v>
      </c>
      <c r="AK18">
        <v>0</v>
      </c>
      <c r="AL18">
        <v>0</v>
      </c>
      <c r="AM18">
        <v>1.0095987778305295</v>
      </c>
      <c r="AN18">
        <v>6.6454618481686517E-2</v>
      </c>
      <c r="AO18">
        <v>0</v>
      </c>
      <c r="AP18">
        <v>0</v>
      </c>
      <c r="AQ18">
        <v>2.193002878322682</v>
      </c>
      <c r="AR18">
        <v>0</v>
      </c>
      <c r="AS18">
        <v>2.8115407566422066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2.8086850037243947</v>
      </c>
      <c r="AZ18">
        <v>4.6915547743016761</v>
      </c>
      <c r="BA18">
        <v>3.410757952380953</v>
      </c>
      <c r="BB18">
        <v>0.21036476408450705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52.440339957158145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4.5454961318983793</v>
      </c>
      <c r="AC19">
        <v>2.9167180059186393</v>
      </c>
      <c r="AD19">
        <v>2.6515385660941688</v>
      </c>
      <c r="AE19">
        <v>4.9242858838228463</v>
      </c>
      <c r="AF19">
        <v>1.5182327682181835</v>
      </c>
      <c r="AG19">
        <v>4.6610254661036654</v>
      </c>
      <c r="AH19">
        <v>13.663200643325551</v>
      </c>
      <c r="AI19">
        <v>0.35783237404469503</v>
      </c>
      <c r="AJ19">
        <v>0</v>
      </c>
      <c r="AK19">
        <v>0</v>
      </c>
      <c r="AL19">
        <v>0</v>
      </c>
      <c r="AM19">
        <v>1.0095987778305295</v>
      </c>
      <c r="AN19">
        <v>6.6454618481686517E-2</v>
      </c>
      <c r="AO19">
        <v>0</v>
      </c>
      <c r="AP19">
        <v>0</v>
      </c>
      <c r="AQ19">
        <v>1.096501439161341</v>
      </c>
      <c r="AR19">
        <v>0</v>
      </c>
      <c r="AS19">
        <v>2.8115407566422066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2.8086850037243947</v>
      </c>
      <c r="AZ19">
        <v>4.6915547743016761</v>
      </c>
      <c r="BA19">
        <v>3.410757952380953</v>
      </c>
      <c r="BB19">
        <v>0.21036476408450705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51.343787926033436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4.5454961318983793</v>
      </c>
      <c r="AC20">
        <v>2.9167180059186393</v>
      </c>
      <c r="AD20">
        <v>2.6515385660941688</v>
      </c>
      <c r="AE20">
        <v>4.9242858838228463</v>
      </c>
      <c r="AF20">
        <v>1.5182327682181835</v>
      </c>
      <c r="AG20">
        <v>4.6610254661036654</v>
      </c>
      <c r="AH20">
        <v>13.663200643325551</v>
      </c>
      <c r="AI20">
        <v>0.35783237404469503</v>
      </c>
      <c r="AJ20">
        <v>0</v>
      </c>
      <c r="AK20">
        <v>0</v>
      </c>
      <c r="AL20">
        <v>0</v>
      </c>
      <c r="AM20">
        <v>1.0095987778305295</v>
      </c>
      <c r="AN20">
        <v>6.6454618481686517E-2</v>
      </c>
      <c r="AO20">
        <v>0</v>
      </c>
      <c r="AP20">
        <v>0</v>
      </c>
      <c r="AQ20">
        <v>0</v>
      </c>
      <c r="AR20">
        <v>0</v>
      </c>
      <c r="AS20">
        <v>2.8115407566422066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2.8086850037243947</v>
      </c>
      <c r="AZ20">
        <v>4.6915547743016761</v>
      </c>
      <c r="BA20">
        <v>3.410757952380953</v>
      </c>
      <c r="BB20">
        <v>0.21036476408450705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50.247286486872092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4.5454961318983793</v>
      </c>
      <c r="AC21">
        <v>2.9167180059186393</v>
      </c>
      <c r="AD21">
        <v>2.6515385660941688</v>
      </c>
      <c r="AE21">
        <v>4.9242858838228463</v>
      </c>
      <c r="AF21">
        <v>1.5182327682181835</v>
      </c>
      <c r="AG21">
        <v>4.6610254661036654</v>
      </c>
      <c r="AH21">
        <v>13.663200643325551</v>
      </c>
      <c r="AI21">
        <v>0.35783237404469503</v>
      </c>
      <c r="AJ21">
        <v>0</v>
      </c>
      <c r="AK21">
        <v>0</v>
      </c>
      <c r="AL21">
        <v>0</v>
      </c>
      <c r="AM21">
        <v>1.0095987778305295</v>
      </c>
      <c r="AN21">
        <v>6.6454618481686517E-2</v>
      </c>
      <c r="AO21">
        <v>0</v>
      </c>
      <c r="AP21">
        <v>0</v>
      </c>
      <c r="AQ21">
        <v>0</v>
      </c>
      <c r="AR21">
        <v>0</v>
      </c>
      <c r="AS21">
        <v>2.8115407566422066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2.8086850037243947</v>
      </c>
      <c r="AZ21">
        <v>4.6915547743016761</v>
      </c>
      <c r="BA21">
        <v>3.410757952380953</v>
      </c>
      <c r="BB21">
        <v>0.21036476408450705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50.247286486872092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4.5454961318983793</v>
      </c>
      <c r="AC22">
        <v>2.9167180059186393</v>
      </c>
      <c r="AD22">
        <v>2.6515385660941688</v>
      </c>
      <c r="AE22">
        <v>4.9242858838228463</v>
      </c>
      <c r="AF22">
        <v>1.5182327682181835</v>
      </c>
      <c r="AG22">
        <v>4.6610254661036654</v>
      </c>
      <c r="AH22">
        <v>13.663200643325551</v>
      </c>
      <c r="AI22">
        <v>0.35783237404469503</v>
      </c>
      <c r="AJ22">
        <v>0</v>
      </c>
      <c r="AK22">
        <v>0</v>
      </c>
      <c r="AL22">
        <v>0</v>
      </c>
      <c r="AM22">
        <v>1.0095987778305295</v>
      </c>
      <c r="AN22">
        <v>6.6454618481686517E-2</v>
      </c>
      <c r="AO22">
        <v>0</v>
      </c>
      <c r="AP22">
        <v>0</v>
      </c>
      <c r="AQ22">
        <v>0</v>
      </c>
      <c r="AR22">
        <v>0</v>
      </c>
      <c r="AS22">
        <v>2.8115407566422066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2.8086850037243947</v>
      </c>
      <c r="AZ22">
        <v>4.6915547743016761</v>
      </c>
      <c r="BA22">
        <v>3.410757952380953</v>
      </c>
      <c r="BB22">
        <v>0.21036476408450705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50.247286486872092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4.5454961318983793</v>
      </c>
      <c r="AC23">
        <v>2.9167180059186393</v>
      </c>
      <c r="AD23">
        <v>2.6515385660941688</v>
      </c>
      <c r="AE23">
        <v>4.9242858838228463</v>
      </c>
      <c r="AF23">
        <v>1.5182327682181835</v>
      </c>
      <c r="AG23">
        <v>4.6610254661036654</v>
      </c>
      <c r="AH23">
        <v>13.663200643325551</v>
      </c>
      <c r="AI23">
        <v>0.35783237404469503</v>
      </c>
      <c r="AJ23">
        <v>0</v>
      </c>
      <c r="AK23">
        <v>0</v>
      </c>
      <c r="AL23">
        <v>0</v>
      </c>
      <c r="AM23">
        <v>1.0095987778305295</v>
      </c>
      <c r="AN23">
        <v>6.6454618481686517E-2</v>
      </c>
      <c r="AO23">
        <v>0</v>
      </c>
      <c r="AP23">
        <v>0</v>
      </c>
      <c r="AQ23">
        <v>0</v>
      </c>
      <c r="AR23">
        <v>0</v>
      </c>
      <c r="AS23">
        <v>2.8115407566422066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2.8086850037243947</v>
      </c>
      <c r="AZ23">
        <v>4.6915547743016761</v>
      </c>
      <c r="BA23">
        <v>3.410757952380953</v>
      </c>
      <c r="BB23">
        <v>0.21036476408450705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50.247286486872092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2.7730905000642189E-5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4.5454961318983793</v>
      </c>
      <c r="AC24">
        <v>2.9167180059186393</v>
      </c>
      <c r="AD24">
        <v>2.6515385660941688</v>
      </c>
      <c r="AE24">
        <v>4.9242858838228463</v>
      </c>
      <c r="AF24">
        <v>1.5182327682181835</v>
      </c>
      <c r="AG24">
        <v>4.6610254661036654</v>
      </c>
      <c r="AH24">
        <v>13.663200643325551</v>
      </c>
      <c r="AI24">
        <v>0.35783237404469503</v>
      </c>
      <c r="AJ24">
        <v>0</v>
      </c>
      <c r="AK24">
        <v>0</v>
      </c>
      <c r="AL24">
        <v>0</v>
      </c>
      <c r="AM24">
        <v>1.0095987778305295</v>
      </c>
      <c r="AN24">
        <v>6.6454618481686517E-2</v>
      </c>
      <c r="AO24">
        <v>0</v>
      </c>
      <c r="AP24">
        <v>0</v>
      </c>
      <c r="AQ24">
        <v>0</v>
      </c>
      <c r="AR24">
        <v>0</v>
      </c>
      <c r="AS24">
        <v>2.8115407566422066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2.8086850037243947</v>
      </c>
      <c r="AZ24">
        <v>4.6915547743016761</v>
      </c>
      <c r="BA24">
        <v>3.410757952380953</v>
      </c>
      <c r="BB24">
        <v>0.21036476408450705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50.247314217777095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4.5454961318983793</v>
      </c>
      <c r="AC25">
        <v>2.9167180059186393</v>
      </c>
      <c r="AD25">
        <v>2.6515385660941688</v>
      </c>
      <c r="AE25">
        <v>4.9242858838228463</v>
      </c>
      <c r="AF25">
        <v>0.75911634621123558</v>
      </c>
      <c r="AG25">
        <v>4.6610254661036654</v>
      </c>
      <c r="AH25">
        <v>13.663200643325551</v>
      </c>
      <c r="AI25">
        <v>0.35783237404469503</v>
      </c>
      <c r="AJ25">
        <v>0</v>
      </c>
      <c r="AK25">
        <v>0</v>
      </c>
      <c r="AL25">
        <v>0</v>
      </c>
      <c r="AM25">
        <v>1.0095987778305295</v>
      </c>
      <c r="AN25">
        <v>6.6454618481686517E-2</v>
      </c>
      <c r="AO25">
        <v>0</v>
      </c>
      <c r="AP25">
        <v>0</v>
      </c>
      <c r="AQ25">
        <v>0</v>
      </c>
      <c r="AR25">
        <v>0</v>
      </c>
      <c r="AS25">
        <v>2.8115407566422066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2.8086850037243947</v>
      </c>
      <c r="AZ25">
        <v>4.6915547743016761</v>
      </c>
      <c r="BA25">
        <v>3.410757952380953</v>
      </c>
      <c r="BB25">
        <v>0.21036476408450705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49.488170064865145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4.5454961318983793</v>
      </c>
      <c r="AC26">
        <v>2.9167180059186393</v>
      </c>
      <c r="AD26">
        <v>2.6515385660941688</v>
      </c>
      <c r="AE26">
        <v>4.9242858838228463</v>
      </c>
      <c r="AF26">
        <v>0.71694330850537125</v>
      </c>
      <c r="AG26">
        <v>4.6610254661036654</v>
      </c>
      <c r="AH26">
        <v>13.663200643325551</v>
      </c>
      <c r="AI26">
        <v>0.35783237404469503</v>
      </c>
      <c r="AJ26">
        <v>0</v>
      </c>
      <c r="AK26">
        <v>0</v>
      </c>
      <c r="AL26">
        <v>0</v>
      </c>
      <c r="AM26">
        <v>1.0095987778305295</v>
      </c>
      <c r="AN26">
        <v>6.6454618481686517E-2</v>
      </c>
      <c r="AO26">
        <v>0</v>
      </c>
      <c r="AP26">
        <v>0</v>
      </c>
      <c r="AQ26">
        <v>0</v>
      </c>
      <c r="AR26">
        <v>0</v>
      </c>
      <c r="AS26">
        <v>2.8115407566422066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2.8086850037243947</v>
      </c>
      <c r="AZ26">
        <v>4.6915547743016761</v>
      </c>
      <c r="BA26">
        <v>3.410757952380953</v>
      </c>
      <c r="BB26">
        <v>0.21036476408450705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49.445997027159279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4.5454961318983793</v>
      </c>
      <c r="AC27">
        <v>2.9167180059186393</v>
      </c>
      <c r="AD27">
        <v>2.6515385660941688</v>
      </c>
      <c r="AE27">
        <v>4.9242858838228463</v>
      </c>
      <c r="AF27">
        <v>0.71694330850537125</v>
      </c>
      <c r="AG27">
        <v>4.6610254661036654</v>
      </c>
      <c r="AH27">
        <v>13.663200643325551</v>
      </c>
      <c r="AI27">
        <v>0.35783237404469503</v>
      </c>
      <c r="AJ27">
        <v>0</v>
      </c>
      <c r="AK27">
        <v>0</v>
      </c>
      <c r="AL27">
        <v>0</v>
      </c>
      <c r="AM27">
        <v>1.5151649648312664</v>
      </c>
      <c r="AN27">
        <v>6.6454618481686517E-2</v>
      </c>
      <c r="AO27">
        <v>0</v>
      </c>
      <c r="AP27">
        <v>0</v>
      </c>
      <c r="AQ27">
        <v>0</v>
      </c>
      <c r="AR27">
        <v>0</v>
      </c>
      <c r="AS27">
        <v>2.8115407566422066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2.8086850037243947</v>
      </c>
      <c r="AZ27">
        <v>4.6915547743016761</v>
      </c>
      <c r="BA27">
        <v>3.410757952380953</v>
      </c>
      <c r="BB27">
        <v>0.21036476408450705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49.951563214160011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4.5454961318983793</v>
      </c>
      <c r="AC28">
        <v>2.9167180059186393</v>
      </c>
      <c r="AD28">
        <v>2.6515385660941688</v>
      </c>
      <c r="AE28">
        <v>4.9242858838228463</v>
      </c>
      <c r="AF28">
        <v>0.71694330850537125</v>
      </c>
      <c r="AG28">
        <v>4.6610254661036654</v>
      </c>
      <c r="AH28">
        <v>13.663200643325551</v>
      </c>
      <c r="AI28">
        <v>1.5335677016079896</v>
      </c>
      <c r="AJ28">
        <v>0</v>
      </c>
      <c r="AK28">
        <v>0</v>
      </c>
      <c r="AL28">
        <v>0</v>
      </c>
      <c r="AM28">
        <v>1.5151649648312664</v>
      </c>
      <c r="AN28">
        <v>6.6454618481686517E-2</v>
      </c>
      <c r="AO28">
        <v>0</v>
      </c>
      <c r="AP28">
        <v>0</v>
      </c>
      <c r="AQ28">
        <v>0</v>
      </c>
      <c r="AR28">
        <v>0</v>
      </c>
      <c r="AS28">
        <v>2.8115407566422066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2.8086850037243947</v>
      </c>
      <c r="AZ28">
        <v>4.6915547743016761</v>
      </c>
      <c r="BA28">
        <v>3.410757952380953</v>
      </c>
      <c r="BB28">
        <v>0.21036476408450705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51.127298541723306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4.5454961318983793</v>
      </c>
      <c r="AC29">
        <v>2.9167180059186393</v>
      </c>
      <c r="AD29">
        <v>2.6515385660941688</v>
      </c>
      <c r="AE29">
        <v>4.9242858838228463</v>
      </c>
      <c r="AF29">
        <v>0.71694330850537125</v>
      </c>
      <c r="AG29">
        <v>4.6610254661036654</v>
      </c>
      <c r="AH29">
        <v>13.663200643325551</v>
      </c>
      <c r="AI29">
        <v>4.924285831466066</v>
      </c>
      <c r="AJ29">
        <v>0</v>
      </c>
      <c r="AK29">
        <v>0</v>
      </c>
      <c r="AL29">
        <v>0</v>
      </c>
      <c r="AM29">
        <v>1.5151649648312664</v>
      </c>
      <c r="AN29">
        <v>6.6454618481686517E-2</v>
      </c>
      <c r="AO29">
        <v>0</v>
      </c>
      <c r="AP29">
        <v>0</v>
      </c>
      <c r="AQ29">
        <v>0</v>
      </c>
      <c r="AR29">
        <v>0</v>
      </c>
      <c r="AS29">
        <v>2.8115407566422066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2.8086850037243947</v>
      </c>
      <c r="AZ29">
        <v>4.6915547743016761</v>
      </c>
      <c r="BA29">
        <v>3.410757952380953</v>
      </c>
      <c r="BB29">
        <v>0.21036476408450705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54.518016671581378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4.5454961318983793</v>
      </c>
      <c r="AC30">
        <v>2.9167180059186393</v>
      </c>
      <c r="AD30">
        <v>2.6515385660941688</v>
      </c>
      <c r="AE30">
        <v>4.9242858838228463</v>
      </c>
      <c r="AF30">
        <v>0.71694330850537125</v>
      </c>
      <c r="AG30">
        <v>4.6610254661036654</v>
      </c>
      <c r="AH30">
        <v>13.663200643325551</v>
      </c>
      <c r="AI30">
        <v>4.924285831466066</v>
      </c>
      <c r="AJ30">
        <v>0</v>
      </c>
      <c r="AK30">
        <v>0</v>
      </c>
      <c r="AL30">
        <v>0</v>
      </c>
      <c r="AM30">
        <v>1.5151649648312664</v>
      </c>
      <c r="AN30">
        <v>6.6454618481686517E-2</v>
      </c>
      <c r="AO30">
        <v>0</v>
      </c>
      <c r="AP30">
        <v>0</v>
      </c>
      <c r="AQ30">
        <v>0</v>
      </c>
      <c r="AR30">
        <v>0</v>
      </c>
      <c r="AS30">
        <v>2.8115407566422066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2.8086850037243947</v>
      </c>
      <c r="AZ30">
        <v>4.6915547743016761</v>
      </c>
      <c r="BA30">
        <v>3.410757952380953</v>
      </c>
      <c r="BB30">
        <v>0.21036476408450705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54.518016671581378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4.5454961318983793</v>
      </c>
      <c r="AC31">
        <v>2.9167180059186393</v>
      </c>
      <c r="AD31">
        <v>2.6515385660941688</v>
      </c>
      <c r="AE31">
        <v>4.9242858838228463</v>
      </c>
      <c r="AF31">
        <v>0.71694330850537125</v>
      </c>
      <c r="AG31">
        <v>4.6610254661036654</v>
      </c>
      <c r="AH31">
        <v>13.663200643325551</v>
      </c>
      <c r="AI31">
        <v>4.924285831466066</v>
      </c>
      <c r="AJ31">
        <v>0</v>
      </c>
      <c r="AK31">
        <v>0</v>
      </c>
      <c r="AL31">
        <v>0</v>
      </c>
      <c r="AM31">
        <v>1.5151649648312664</v>
      </c>
      <c r="AN31">
        <v>6.6454618481686517E-2</v>
      </c>
      <c r="AO31">
        <v>0</v>
      </c>
      <c r="AP31">
        <v>0</v>
      </c>
      <c r="AQ31">
        <v>0</v>
      </c>
      <c r="AR31">
        <v>0</v>
      </c>
      <c r="AS31">
        <v>2.8115407566422066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2.8086850037243947</v>
      </c>
      <c r="AZ31">
        <v>4.6915547743016761</v>
      </c>
      <c r="BA31">
        <v>3.410757952380953</v>
      </c>
      <c r="BB31">
        <v>0.21036476408450705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54.518016671581378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4.5454961318983793</v>
      </c>
      <c r="AC32">
        <v>2.9167180059186393</v>
      </c>
      <c r="AD32">
        <v>2.6515385660941688</v>
      </c>
      <c r="AE32">
        <v>4.9242858838228463</v>
      </c>
      <c r="AF32">
        <v>0.71694330850537125</v>
      </c>
      <c r="AG32">
        <v>4.6610254661036654</v>
      </c>
      <c r="AH32">
        <v>13.663200643325551</v>
      </c>
      <c r="AI32">
        <v>4.924285831466066</v>
      </c>
      <c r="AJ32">
        <v>0</v>
      </c>
      <c r="AK32">
        <v>0</v>
      </c>
      <c r="AL32">
        <v>0</v>
      </c>
      <c r="AM32">
        <v>1.5151649648312664</v>
      </c>
      <c r="AN32">
        <v>6.6454618481686517E-2</v>
      </c>
      <c r="AO32">
        <v>0</v>
      </c>
      <c r="AP32">
        <v>0</v>
      </c>
      <c r="AQ32">
        <v>0</v>
      </c>
      <c r="AR32">
        <v>0</v>
      </c>
      <c r="AS32">
        <v>2.8115407566422066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2.8086850037243947</v>
      </c>
      <c r="AZ32">
        <v>4.6915547743016761</v>
      </c>
      <c r="BA32">
        <v>3.410757952380953</v>
      </c>
      <c r="BB32">
        <v>0.21036476408450705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54.518016671581378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4.5454961318983793</v>
      </c>
      <c r="AC33">
        <v>2.9167180059186393</v>
      </c>
      <c r="AD33">
        <v>2.6515385660941688</v>
      </c>
      <c r="AE33">
        <v>4.9242858838228463</v>
      </c>
      <c r="AF33">
        <v>0.71694330850537125</v>
      </c>
      <c r="AG33">
        <v>4.6610254661036654</v>
      </c>
      <c r="AH33">
        <v>13.663200643325551</v>
      </c>
      <c r="AI33">
        <v>4.924285831466066</v>
      </c>
      <c r="AJ33">
        <v>0</v>
      </c>
      <c r="AK33">
        <v>0</v>
      </c>
      <c r="AL33">
        <v>0</v>
      </c>
      <c r="AM33">
        <v>1.5151649648312664</v>
      </c>
      <c r="AN33">
        <v>6.6454618481686517E-2</v>
      </c>
      <c r="AO33">
        <v>0</v>
      </c>
      <c r="AP33">
        <v>0</v>
      </c>
      <c r="AQ33">
        <v>0</v>
      </c>
      <c r="AR33">
        <v>0</v>
      </c>
      <c r="AS33">
        <v>2.8115407566422066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2.8086850037243947</v>
      </c>
      <c r="AZ33">
        <v>4.6915547743016761</v>
      </c>
      <c r="BA33">
        <v>3.410757952380953</v>
      </c>
      <c r="BB33">
        <v>2.7111337969052225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57.018785704402092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1.4799932227406256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0.61018858450704228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4.5454961318983793</v>
      </c>
      <c r="AC34">
        <v>2.9167180059186393</v>
      </c>
      <c r="AD34">
        <v>2.6515385660941688</v>
      </c>
      <c r="AE34">
        <v>4.9242858838228463</v>
      </c>
      <c r="AF34">
        <v>0.71694330850537125</v>
      </c>
      <c r="AG34">
        <v>4.6610254661036654</v>
      </c>
      <c r="AH34">
        <v>13.663200643325551</v>
      </c>
      <c r="AI34">
        <v>4.924285831466066</v>
      </c>
      <c r="AJ34">
        <v>0</v>
      </c>
      <c r="AK34">
        <v>0</v>
      </c>
      <c r="AL34">
        <v>0</v>
      </c>
      <c r="AM34">
        <v>1.0095987778305295</v>
      </c>
      <c r="AN34">
        <v>6.6454618481686517E-2</v>
      </c>
      <c r="AO34">
        <v>0</v>
      </c>
      <c r="AP34">
        <v>0</v>
      </c>
      <c r="AQ34">
        <v>0</v>
      </c>
      <c r="AR34">
        <v>0</v>
      </c>
      <c r="AS34">
        <v>2.8115407566422066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4.8600000000000003</v>
      </c>
      <c r="BA34">
        <v>3.410757952380953</v>
      </c>
      <c r="BB34">
        <v>2.7111337969052225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58.871799753326876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1.4799932227406256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0.61018858450704228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4.5454961318983793</v>
      </c>
      <c r="AC35">
        <v>2.9167180059186393</v>
      </c>
      <c r="AD35">
        <v>2.6515385660941688</v>
      </c>
      <c r="AE35">
        <v>4.9242858838228463</v>
      </c>
      <c r="AF35">
        <v>0.71694330850537125</v>
      </c>
      <c r="AG35">
        <v>4.6610254661036654</v>
      </c>
      <c r="AH35">
        <v>13.663200643325551</v>
      </c>
      <c r="AI35">
        <v>1.5335677016079896</v>
      </c>
      <c r="AJ35">
        <v>0</v>
      </c>
      <c r="AK35">
        <v>0</v>
      </c>
      <c r="AL35">
        <v>0</v>
      </c>
      <c r="AM35">
        <v>0.49840948835794302</v>
      </c>
      <c r="AN35">
        <v>6.6454618481686517E-2</v>
      </c>
      <c r="AO35">
        <v>0</v>
      </c>
      <c r="AP35">
        <v>0</v>
      </c>
      <c r="AQ35">
        <v>0</v>
      </c>
      <c r="AR35">
        <v>0</v>
      </c>
      <c r="AS35">
        <v>2.8115407566422066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4.6915547743016761</v>
      </c>
      <c r="BA35">
        <v>3.410757952380953</v>
      </c>
      <c r="BB35">
        <v>2.7111337969052225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54.801447108297893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1.4799932227406256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0.61018858450704228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4.5454961318983793</v>
      </c>
      <c r="AC36">
        <v>2.9167180059186393</v>
      </c>
      <c r="AD36">
        <v>2.6515385660941688</v>
      </c>
      <c r="AE36">
        <v>4.9242858838228463</v>
      </c>
      <c r="AF36">
        <v>0.71694330850537125</v>
      </c>
      <c r="AG36">
        <v>4.6610254661036654</v>
      </c>
      <c r="AH36">
        <v>13.663200643325551</v>
      </c>
      <c r="AI36">
        <v>0.35783237404469503</v>
      </c>
      <c r="AJ36">
        <v>0</v>
      </c>
      <c r="AK36">
        <v>0</v>
      </c>
      <c r="AL36">
        <v>0</v>
      </c>
      <c r="AM36">
        <v>0.49840948835794302</v>
      </c>
      <c r="AN36">
        <v>6.6454618481686517E-2</v>
      </c>
      <c r="AO36">
        <v>0</v>
      </c>
      <c r="AP36">
        <v>0</v>
      </c>
      <c r="AQ36">
        <v>0</v>
      </c>
      <c r="AR36">
        <v>0</v>
      </c>
      <c r="AS36">
        <v>2.8115407566422066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4.6915547743016761</v>
      </c>
      <c r="BA36">
        <v>3.410757952380953</v>
      </c>
      <c r="BB36">
        <v>2.7111337969052225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53.625711780734598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1.4799932227406256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0.61941208391608382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4.5454961318983793</v>
      </c>
      <c r="AC37">
        <v>2.9167180059186393</v>
      </c>
      <c r="AD37">
        <v>2.6515385660941688</v>
      </c>
      <c r="AE37">
        <v>4.9242858838228463</v>
      </c>
      <c r="AF37">
        <v>0.71694330850537125</v>
      </c>
      <c r="AG37">
        <v>4.6610254661036654</v>
      </c>
      <c r="AH37">
        <v>13.663200643325551</v>
      </c>
      <c r="AI37">
        <v>0.35783237404469503</v>
      </c>
      <c r="AJ37">
        <v>0</v>
      </c>
      <c r="AK37">
        <v>0</v>
      </c>
      <c r="AL37">
        <v>0</v>
      </c>
      <c r="AM37">
        <v>0.49840948835794302</v>
      </c>
      <c r="AN37">
        <v>6.6454618481686517E-2</v>
      </c>
      <c r="AO37">
        <v>0</v>
      </c>
      <c r="AP37">
        <v>0</v>
      </c>
      <c r="AQ37">
        <v>0</v>
      </c>
      <c r="AR37">
        <v>0</v>
      </c>
      <c r="AS37">
        <v>2.8115407566422066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4.6915547743016761</v>
      </c>
      <c r="BA37">
        <v>3.410757952380953</v>
      </c>
      <c r="BB37">
        <v>2.7111337969052225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53.634935280143637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1.4799932227406256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0.55193025735294121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4.5454961318983793</v>
      </c>
      <c r="AC38">
        <v>2.9167180059186393</v>
      </c>
      <c r="AD38">
        <v>2.6515385660941688</v>
      </c>
      <c r="AE38">
        <v>4.9242858838228463</v>
      </c>
      <c r="AF38">
        <v>0.71694330850537125</v>
      </c>
      <c r="AG38">
        <v>4.6610254661036654</v>
      </c>
      <c r="AH38">
        <v>13.663200643325551</v>
      </c>
      <c r="AI38">
        <v>0.35783237404469503</v>
      </c>
      <c r="AJ38">
        <v>0</v>
      </c>
      <c r="AK38">
        <v>0</v>
      </c>
      <c r="AL38">
        <v>0</v>
      </c>
      <c r="AM38">
        <v>0.49840948835794302</v>
      </c>
      <c r="AN38">
        <v>6.6454618481686517E-2</v>
      </c>
      <c r="AO38">
        <v>0</v>
      </c>
      <c r="AP38">
        <v>0</v>
      </c>
      <c r="AQ38">
        <v>0</v>
      </c>
      <c r="AR38">
        <v>0</v>
      </c>
      <c r="AS38">
        <v>2.8115407566422066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4.6915547743016761</v>
      </c>
      <c r="BA38">
        <v>3.410757952380953</v>
      </c>
      <c r="BB38">
        <v>2.5997237826961768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53.456043439371442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1.4799932227406256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0.55971345985401466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4.5454961318983793</v>
      </c>
      <c r="AC39">
        <v>2.9167180059186393</v>
      </c>
      <c r="AD39">
        <v>2.6515385660941688</v>
      </c>
      <c r="AE39">
        <v>4.9242858838228463</v>
      </c>
      <c r="AF39">
        <v>0</v>
      </c>
      <c r="AG39">
        <v>4.6610254661036654</v>
      </c>
      <c r="AH39">
        <v>13.663200643325551</v>
      </c>
      <c r="AI39">
        <v>0.35783237404469503</v>
      </c>
      <c r="AJ39">
        <v>0</v>
      </c>
      <c r="AK39">
        <v>0</v>
      </c>
      <c r="AL39">
        <v>0</v>
      </c>
      <c r="AM39">
        <v>0.49840948835794302</v>
      </c>
      <c r="AN39">
        <v>6.6454618481686517E-2</v>
      </c>
      <c r="AO39">
        <v>0</v>
      </c>
      <c r="AP39">
        <v>0</v>
      </c>
      <c r="AQ39">
        <v>0</v>
      </c>
      <c r="AR39">
        <v>0</v>
      </c>
      <c r="AS39">
        <v>2.8115407566422066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4.6915547743016761</v>
      </c>
      <c r="BA39">
        <v>3.410757952380953</v>
      </c>
      <c r="BB39">
        <v>2.6078821863727453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52.755041737043719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1.4799932227406256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0.56974102173913044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4.5454961318983793</v>
      </c>
      <c r="AC40">
        <v>2.9167180059186393</v>
      </c>
      <c r="AD40">
        <v>2.6515385660941688</v>
      </c>
      <c r="AE40">
        <v>4.9242858838228463</v>
      </c>
      <c r="AF40">
        <v>0</v>
      </c>
      <c r="AG40">
        <v>4.6610254661036654</v>
      </c>
      <c r="AH40">
        <v>13.663200643325551</v>
      </c>
      <c r="AI40">
        <v>0.35783237404469503</v>
      </c>
      <c r="AJ40">
        <v>0</v>
      </c>
      <c r="AK40">
        <v>0</v>
      </c>
      <c r="AL40">
        <v>0</v>
      </c>
      <c r="AM40">
        <v>0.49840948835794302</v>
      </c>
      <c r="AN40">
        <v>6.6454618481686517E-2</v>
      </c>
      <c r="AO40">
        <v>0</v>
      </c>
      <c r="AP40">
        <v>0</v>
      </c>
      <c r="AQ40">
        <v>0</v>
      </c>
      <c r="AR40">
        <v>0</v>
      </c>
      <c r="AS40">
        <v>2.8115407566422066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4.6915547743016761</v>
      </c>
      <c r="BA40">
        <v>3.410757952380953</v>
      </c>
      <c r="BB40">
        <v>2.6313799641434263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52.788567076699515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1.4799932227406256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0.51125684090909085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4.5454961318983793</v>
      </c>
      <c r="AC41">
        <v>2.9167180059186393</v>
      </c>
      <c r="AD41">
        <v>2.6515385660941688</v>
      </c>
      <c r="AE41">
        <v>4.9242858838228463</v>
      </c>
      <c r="AF41">
        <v>0</v>
      </c>
      <c r="AG41">
        <v>4.6610254661036654</v>
      </c>
      <c r="AH41">
        <v>13.663200643325551</v>
      </c>
      <c r="AI41">
        <v>0.35783237404469503</v>
      </c>
      <c r="AJ41">
        <v>0</v>
      </c>
      <c r="AK41">
        <v>0</v>
      </c>
      <c r="AL41">
        <v>0</v>
      </c>
      <c r="AM41">
        <v>0.49840948835794302</v>
      </c>
      <c r="AN41">
        <v>6.6454618481686517E-2</v>
      </c>
      <c r="AO41">
        <v>0</v>
      </c>
      <c r="AP41">
        <v>0</v>
      </c>
      <c r="AQ41">
        <v>0</v>
      </c>
      <c r="AR41">
        <v>0</v>
      </c>
      <c r="AS41">
        <v>2.8115407566422066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4.6915547743016761</v>
      </c>
      <c r="BA41">
        <v>3.410757952380953</v>
      </c>
      <c r="BB41">
        <v>2.5191028381742737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52.617805769900329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1.4799932227406256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0.50964029545454548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4.5454961318983793</v>
      </c>
      <c r="AC42">
        <v>2.9167180059186393</v>
      </c>
      <c r="AD42">
        <v>2.6515385660941688</v>
      </c>
      <c r="AE42">
        <v>4.9242858838228463</v>
      </c>
      <c r="AF42">
        <v>0</v>
      </c>
      <c r="AG42">
        <v>4.6610254661036654</v>
      </c>
      <c r="AH42">
        <v>13.663200643325551</v>
      </c>
      <c r="AI42">
        <v>0.35783237404469503</v>
      </c>
      <c r="AJ42">
        <v>0</v>
      </c>
      <c r="AK42">
        <v>0</v>
      </c>
      <c r="AL42">
        <v>0</v>
      </c>
      <c r="AM42">
        <v>0.49840948835794302</v>
      </c>
      <c r="AN42">
        <v>6.6454618481686517E-2</v>
      </c>
      <c r="AO42">
        <v>0</v>
      </c>
      <c r="AP42">
        <v>0</v>
      </c>
      <c r="AQ42">
        <v>0</v>
      </c>
      <c r="AR42">
        <v>0</v>
      </c>
      <c r="AS42">
        <v>2.8115407566422066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4.6915547743016761</v>
      </c>
      <c r="BA42">
        <v>3.410757952380953</v>
      </c>
      <c r="BB42">
        <v>2.5115954187499998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52.608681805021504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1.4799932227406256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0.61941208391608382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4.5454961318983793</v>
      </c>
      <c r="AC43">
        <v>2.9167180059186393</v>
      </c>
      <c r="AD43">
        <v>2.6515385660941688</v>
      </c>
      <c r="AE43">
        <v>4.9242858838228463</v>
      </c>
      <c r="AF43">
        <v>0</v>
      </c>
      <c r="AG43">
        <v>4.6610254661036654</v>
      </c>
      <c r="AH43">
        <v>13.663200643325551</v>
      </c>
      <c r="AI43">
        <v>0.35783237404469503</v>
      </c>
      <c r="AJ43">
        <v>0</v>
      </c>
      <c r="AK43">
        <v>0</v>
      </c>
      <c r="AL43">
        <v>0</v>
      </c>
      <c r="AM43">
        <v>0</v>
      </c>
      <c r="AN43">
        <v>6.6454618481686517E-2</v>
      </c>
      <c r="AO43">
        <v>0</v>
      </c>
      <c r="AP43">
        <v>0</v>
      </c>
      <c r="AQ43">
        <v>0</v>
      </c>
      <c r="AR43">
        <v>0</v>
      </c>
      <c r="AS43">
        <v>2.8115407566422066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4.6915547743016761</v>
      </c>
      <c r="BA43">
        <v>3.410757952380953</v>
      </c>
      <c r="BB43">
        <v>2.7111337969052225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52.419582483280323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1.4799932227406256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0.61941208391608382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4.5454961318983793</v>
      </c>
      <c r="AC44">
        <v>2.9167180059186393</v>
      </c>
      <c r="AD44">
        <v>2.6515385660941688</v>
      </c>
      <c r="AE44">
        <v>4.9242858838228463</v>
      </c>
      <c r="AF44">
        <v>0</v>
      </c>
      <c r="AG44">
        <v>4.6610254661036654</v>
      </c>
      <c r="AH44">
        <v>13.663200643325551</v>
      </c>
      <c r="AI44">
        <v>0.35783237404469503</v>
      </c>
      <c r="AJ44">
        <v>0</v>
      </c>
      <c r="AK44">
        <v>0</v>
      </c>
      <c r="AL44">
        <v>0</v>
      </c>
      <c r="AM44">
        <v>0</v>
      </c>
      <c r="AN44">
        <v>6.6454618481686517E-2</v>
      </c>
      <c r="AO44">
        <v>0</v>
      </c>
      <c r="AP44">
        <v>0</v>
      </c>
      <c r="AQ44">
        <v>0</v>
      </c>
      <c r="AR44">
        <v>0</v>
      </c>
      <c r="AS44">
        <v>2.8115407566422066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4.6915547743016761</v>
      </c>
      <c r="BA44">
        <v>3.410757952380953</v>
      </c>
      <c r="BB44">
        <v>2.7111337969052225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52.419582483280323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1.4799932227406256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0.61941208391608382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4.5454961318983793</v>
      </c>
      <c r="AC45">
        <v>2.9167180059186393</v>
      </c>
      <c r="AD45">
        <v>2.6515385660941688</v>
      </c>
      <c r="AE45">
        <v>4.9242858838228463</v>
      </c>
      <c r="AF45">
        <v>0</v>
      </c>
      <c r="AG45">
        <v>4.6610254661036654</v>
      </c>
      <c r="AH45">
        <v>13.663200643325551</v>
      </c>
      <c r="AI45">
        <v>0.35783237404469503</v>
      </c>
      <c r="AJ45">
        <v>0</v>
      </c>
      <c r="AK45">
        <v>0</v>
      </c>
      <c r="AL45">
        <v>0</v>
      </c>
      <c r="AM45">
        <v>0</v>
      </c>
      <c r="AN45">
        <v>6.6454618481686517E-2</v>
      </c>
      <c r="AO45">
        <v>0</v>
      </c>
      <c r="AP45">
        <v>0</v>
      </c>
      <c r="AQ45">
        <v>0</v>
      </c>
      <c r="AR45">
        <v>0</v>
      </c>
      <c r="AS45">
        <v>2.8115407566422066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2.9086382067039107</v>
      </c>
      <c r="AZ45">
        <v>4.6915547743016761</v>
      </c>
      <c r="BA45">
        <v>3.410757952380953</v>
      </c>
      <c r="BB45">
        <v>2.7111337969052225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52.419582483280323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1.4799932227406256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0.59973234042553181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4.5454961318983793</v>
      </c>
      <c r="AC46">
        <v>2.9167180059186393</v>
      </c>
      <c r="AD46">
        <v>2.6515385660941688</v>
      </c>
      <c r="AE46">
        <v>4.9242858838228463</v>
      </c>
      <c r="AF46">
        <v>0</v>
      </c>
      <c r="AG46">
        <v>4.6610254661036654</v>
      </c>
      <c r="AH46">
        <v>13.663200643325551</v>
      </c>
      <c r="AI46">
        <v>0.35783237404469503</v>
      </c>
      <c r="AJ46">
        <v>0</v>
      </c>
      <c r="AK46">
        <v>0</v>
      </c>
      <c r="AL46">
        <v>0</v>
      </c>
      <c r="AM46">
        <v>0</v>
      </c>
      <c r="AN46">
        <v>6.6454618481686517E-2</v>
      </c>
      <c r="AO46">
        <v>0</v>
      </c>
      <c r="AP46">
        <v>0</v>
      </c>
      <c r="AQ46">
        <v>0</v>
      </c>
      <c r="AR46">
        <v>0</v>
      </c>
      <c r="AS46">
        <v>2.8115407566422066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2.9086382067039107</v>
      </c>
      <c r="AZ46">
        <v>4.6915547743016761</v>
      </c>
      <c r="BA46">
        <v>3.410757952380953</v>
      </c>
      <c r="BB46">
        <v>2.5009078947368422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52.189676837621391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2.5099738682888622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1.3719662394366199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4.5454961318983793</v>
      </c>
      <c r="AC47">
        <v>2.9167180059186393</v>
      </c>
      <c r="AD47">
        <v>1.767692405437741</v>
      </c>
      <c r="AE47">
        <v>4.9242858838228463</v>
      </c>
      <c r="AF47">
        <v>0</v>
      </c>
      <c r="AG47">
        <v>4.6610254661036654</v>
      </c>
      <c r="AH47">
        <v>13.663200643325551</v>
      </c>
      <c r="AI47">
        <v>0.35783237404469503</v>
      </c>
      <c r="AJ47">
        <v>0</v>
      </c>
      <c r="AK47">
        <v>0</v>
      </c>
      <c r="AL47">
        <v>0</v>
      </c>
      <c r="AM47">
        <v>0</v>
      </c>
      <c r="AN47">
        <v>6.6454618481686517E-2</v>
      </c>
      <c r="AO47">
        <v>0</v>
      </c>
      <c r="AP47">
        <v>0</v>
      </c>
      <c r="AQ47">
        <v>0</v>
      </c>
      <c r="AR47">
        <v>0</v>
      </c>
      <c r="AS47">
        <v>2.8115407566422066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2.9086382067039107</v>
      </c>
      <c r="AZ47">
        <v>4.6915547743016761</v>
      </c>
      <c r="BA47">
        <v>3.410757952380953</v>
      </c>
      <c r="BB47">
        <v>2.4208965901639345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53.028033916951379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2.4799811513301817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1.3417892099644129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4.5454961318983793</v>
      </c>
      <c r="AC48">
        <v>2.9167180059186393</v>
      </c>
      <c r="AD48">
        <v>1.767692405437741</v>
      </c>
      <c r="AE48">
        <v>4.9242858838228463</v>
      </c>
      <c r="AF48">
        <v>0</v>
      </c>
      <c r="AG48">
        <v>4.6610254661036654</v>
      </c>
      <c r="AH48">
        <v>13.663200643325551</v>
      </c>
      <c r="AI48">
        <v>0.35783237404469503</v>
      </c>
      <c r="AJ48">
        <v>0</v>
      </c>
      <c r="AK48">
        <v>0</v>
      </c>
      <c r="AL48">
        <v>0</v>
      </c>
      <c r="AM48">
        <v>0</v>
      </c>
      <c r="AN48">
        <v>6.6454618481686517E-2</v>
      </c>
      <c r="AO48">
        <v>0</v>
      </c>
      <c r="AP48">
        <v>0</v>
      </c>
      <c r="AQ48">
        <v>0</v>
      </c>
      <c r="AR48">
        <v>0</v>
      </c>
      <c r="AS48">
        <v>2.8115407566422066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2.9086382067039107</v>
      </c>
      <c r="AZ48">
        <v>4.6915547743016761</v>
      </c>
      <c r="BA48">
        <v>3.410757952380953</v>
      </c>
      <c r="BB48">
        <v>2.3918577938144332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52.938825374170989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2.4499882668413377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0.18007232727272726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4.5454961318983793</v>
      </c>
      <c r="AC49">
        <v>2.9167180059186393</v>
      </c>
      <c r="AD49">
        <v>1.767692405437741</v>
      </c>
      <c r="AE49">
        <v>4.9242858838228463</v>
      </c>
      <c r="AF49">
        <v>0</v>
      </c>
      <c r="AG49">
        <v>4.6610254661036654</v>
      </c>
      <c r="AH49">
        <v>13.663200643325551</v>
      </c>
      <c r="AI49">
        <v>0.35783237404469503</v>
      </c>
      <c r="AJ49">
        <v>0</v>
      </c>
      <c r="AK49">
        <v>0</v>
      </c>
      <c r="AL49">
        <v>0</v>
      </c>
      <c r="AM49">
        <v>0</v>
      </c>
      <c r="AN49">
        <v>6.6454618481686517E-2</v>
      </c>
      <c r="AO49">
        <v>0</v>
      </c>
      <c r="AP49">
        <v>0</v>
      </c>
      <c r="AQ49">
        <v>0</v>
      </c>
      <c r="AR49">
        <v>0</v>
      </c>
      <c r="AS49">
        <v>2.8115407566422066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2.9086382067039107</v>
      </c>
      <c r="AZ49">
        <v>4.6915547743016761</v>
      </c>
      <c r="BA49">
        <v>3.410757952380953</v>
      </c>
      <c r="BB49">
        <v>2.3597037759336099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51.714961589109635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2.4399906014424242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0.18007232727272726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4.5454961318983793</v>
      </c>
      <c r="AC50">
        <v>2.9167180059186393</v>
      </c>
      <c r="AD50">
        <v>1.767692405437741</v>
      </c>
      <c r="AE50">
        <v>4.9242858838228463</v>
      </c>
      <c r="AF50">
        <v>0</v>
      </c>
      <c r="AG50">
        <v>4.6610254661036654</v>
      </c>
      <c r="AH50">
        <v>13.663200643325551</v>
      </c>
      <c r="AI50">
        <v>0.35783237404469503</v>
      </c>
      <c r="AJ50">
        <v>0</v>
      </c>
      <c r="AK50">
        <v>0</v>
      </c>
      <c r="AL50">
        <v>0</v>
      </c>
      <c r="AM50">
        <v>0</v>
      </c>
      <c r="AN50">
        <v>6.6454618481686517E-2</v>
      </c>
      <c r="AO50">
        <v>0</v>
      </c>
      <c r="AP50">
        <v>0</v>
      </c>
      <c r="AQ50">
        <v>0</v>
      </c>
      <c r="AR50">
        <v>0</v>
      </c>
      <c r="AS50">
        <v>2.8115407566422066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2.9086382067039107</v>
      </c>
      <c r="AZ50">
        <v>4.6915547743016761</v>
      </c>
      <c r="BA50">
        <v>3.410757952380953</v>
      </c>
      <c r="BB50">
        <v>2.3506692604166664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51.695929408193777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2.6399844444658047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0.18007232727272726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4.5454961318983793</v>
      </c>
      <c r="AC51">
        <v>2.9167180059186393</v>
      </c>
      <c r="AD51">
        <v>1.767692405437741</v>
      </c>
      <c r="AE51">
        <v>4.9242858838228463</v>
      </c>
      <c r="AF51">
        <v>0</v>
      </c>
      <c r="AG51">
        <v>4.6610254661036654</v>
      </c>
      <c r="AH51">
        <v>13.663200643325551</v>
      </c>
      <c r="AI51">
        <v>0.35783237404469503</v>
      </c>
      <c r="AJ51">
        <v>0</v>
      </c>
      <c r="AK51">
        <v>0</v>
      </c>
      <c r="AL51">
        <v>0</v>
      </c>
      <c r="AM51">
        <v>0</v>
      </c>
      <c r="AN51">
        <v>6.6454618481686517E-2</v>
      </c>
      <c r="AO51">
        <v>0</v>
      </c>
      <c r="AP51">
        <v>0</v>
      </c>
      <c r="AQ51">
        <v>0</v>
      </c>
      <c r="AR51">
        <v>0</v>
      </c>
      <c r="AS51">
        <v>2.8115407566422066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2.9086382067039107</v>
      </c>
      <c r="AZ51">
        <v>4.6915547743016761</v>
      </c>
      <c r="BA51">
        <v>3.410757952380953</v>
      </c>
      <c r="BB51">
        <v>2.5320077755511021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52.07726176635159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2.6399966754574078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0.18007232727272726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4.5454961318983793</v>
      </c>
      <c r="AC52">
        <v>2.9167180059186393</v>
      </c>
      <c r="AD52">
        <v>1.767692405437741</v>
      </c>
      <c r="AE52">
        <v>4.9242858838228463</v>
      </c>
      <c r="AF52">
        <v>0</v>
      </c>
      <c r="AG52">
        <v>4.6610254661036654</v>
      </c>
      <c r="AH52">
        <v>13.663200643325551</v>
      </c>
      <c r="AI52">
        <v>0.35783237404469503</v>
      </c>
      <c r="AJ52">
        <v>0</v>
      </c>
      <c r="AK52">
        <v>0</v>
      </c>
      <c r="AL52">
        <v>0</v>
      </c>
      <c r="AM52">
        <v>0</v>
      </c>
      <c r="AN52">
        <v>6.6454618481686517E-2</v>
      </c>
      <c r="AO52">
        <v>0</v>
      </c>
      <c r="AP52">
        <v>0</v>
      </c>
      <c r="AQ52">
        <v>0</v>
      </c>
      <c r="AR52">
        <v>0</v>
      </c>
      <c r="AS52">
        <v>2.8115407566422066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2.9086382067039107</v>
      </c>
      <c r="AZ52">
        <v>4.6915547743016761</v>
      </c>
      <c r="BA52">
        <v>3.410757952380953</v>
      </c>
      <c r="BB52">
        <v>2.5320077755511021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52.077273997343198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2.639980825377565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0.18007232727272726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4.5454961318983793</v>
      </c>
      <c r="AC53">
        <v>2.9167180059186393</v>
      </c>
      <c r="AD53">
        <v>1.767692405437741</v>
      </c>
      <c r="AE53">
        <v>4.9242858838228463</v>
      </c>
      <c r="AF53">
        <v>0</v>
      </c>
      <c r="AG53">
        <v>4.6610254661036654</v>
      </c>
      <c r="AH53">
        <v>13.663200643325551</v>
      </c>
      <c r="AI53">
        <v>0.35783237404469503</v>
      </c>
      <c r="AJ53">
        <v>0</v>
      </c>
      <c r="AK53">
        <v>0</v>
      </c>
      <c r="AL53">
        <v>0</v>
      </c>
      <c r="AM53">
        <v>0</v>
      </c>
      <c r="AN53">
        <v>6.6454618481686517E-2</v>
      </c>
      <c r="AO53">
        <v>0</v>
      </c>
      <c r="AP53">
        <v>0</v>
      </c>
      <c r="AQ53">
        <v>0</v>
      </c>
      <c r="AR53">
        <v>0</v>
      </c>
      <c r="AS53">
        <v>2.8115407566422066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2.9086382067039107</v>
      </c>
      <c r="AZ53">
        <v>4.6915547743016761</v>
      </c>
      <c r="BA53">
        <v>3.410757952380953</v>
      </c>
      <c r="BB53">
        <v>2.5320077755511021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52.07725814726335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2.6400047128962991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0.18007232727272726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4.5454961318983793</v>
      </c>
      <c r="AC54">
        <v>2.9167180059186393</v>
      </c>
      <c r="AD54">
        <v>1.767692405437741</v>
      </c>
      <c r="AE54">
        <v>4.9242858838228463</v>
      </c>
      <c r="AF54">
        <v>0</v>
      </c>
      <c r="AG54">
        <v>4.6610254661036654</v>
      </c>
      <c r="AH54">
        <v>13.663200643325551</v>
      </c>
      <c r="AI54">
        <v>0.35783237404469503</v>
      </c>
      <c r="AJ54">
        <v>0</v>
      </c>
      <c r="AK54">
        <v>0</v>
      </c>
      <c r="AL54">
        <v>0</v>
      </c>
      <c r="AM54">
        <v>0</v>
      </c>
      <c r="AN54">
        <v>6.6454618481686517E-2</v>
      </c>
      <c r="AO54">
        <v>0</v>
      </c>
      <c r="AP54">
        <v>0</v>
      </c>
      <c r="AQ54">
        <v>0</v>
      </c>
      <c r="AR54">
        <v>0</v>
      </c>
      <c r="AS54">
        <v>2.8115407566422066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2.9086382067039107</v>
      </c>
      <c r="AZ54">
        <v>4.6915547743016761</v>
      </c>
      <c r="BA54">
        <v>3.410757952380953</v>
      </c>
      <c r="BB54">
        <v>2.5320077755511021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52.077282034782087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2.6399887556976211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0.18007232727272726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4.5454961318983793</v>
      </c>
      <c r="AC55">
        <v>2.9167180059186393</v>
      </c>
      <c r="AD55">
        <v>1.767692405437741</v>
      </c>
      <c r="AE55">
        <v>4.9242858838228463</v>
      </c>
      <c r="AF55">
        <v>0</v>
      </c>
      <c r="AG55">
        <v>4.6610254661036654</v>
      </c>
      <c r="AH55">
        <v>13.663200643325551</v>
      </c>
      <c r="AI55">
        <v>0.35783237404469503</v>
      </c>
      <c r="AJ55">
        <v>0</v>
      </c>
      <c r="AK55">
        <v>0</v>
      </c>
      <c r="AL55">
        <v>0</v>
      </c>
      <c r="AM55">
        <v>0</v>
      </c>
      <c r="AN55">
        <v>6.6454618481686517E-2</v>
      </c>
      <c r="AO55">
        <v>0</v>
      </c>
      <c r="AP55">
        <v>0</v>
      </c>
      <c r="AQ55">
        <v>0</v>
      </c>
      <c r="AR55">
        <v>0</v>
      </c>
      <c r="AS55">
        <v>2.8115407566422066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2.9086382067039107</v>
      </c>
      <c r="AZ55">
        <v>4.6915547743016761</v>
      </c>
      <c r="BA55">
        <v>3.410757952380953</v>
      </c>
      <c r="BB55">
        <v>2.5320077755511021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52.07726607758341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2.6399746325774833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0.18007232727272726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4.5454961318983793</v>
      </c>
      <c r="AC56">
        <v>2.9167180059186393</v>
      </c>
      <c r="AD56">
        <v>1.767692405437741</v>
      </c>
      <c r="AE56">
        <v>4.9242858838228463</v>
      </c>
      <c r="AF56">
        <v>0</v>
      </c>
      <c r="AG56">
        <v>4.6610254661036654</v>
      </c>
      <c r="AH56">
        <v>13.663200643325551</v>
      </c>
      <c r="AI56">
        <v>0.35783237404469503</v>
      </c>
      <c r="AJ56">
        <v>0</v>
      </c>
      <c r="AK56">
        <v>0</v>
      </c>
      <c r="AL56">
        <v>0</v>
      </c>
      <c r="AM56">
        <v>0</v>
      </c>
      <c r="AN56">
        <v>6.6454618481686517E-2</v>
      </c>
      <c r="AO56">
        <v>0</v>
      </c>
      <c r="AP56">
        <v>0</v>
      </c>
      <c r="AQ56">
        <v>0</v>
      </c>
      <c r="AR56">
        <v>0</v>
      </c>
      <c r="AS56">
        <v>2.8115407566422066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2.9086382067039107</v>
      </c>
      <c r="AZ56">
        <v>4.6915547743016761</v>
      </c>
      <c r="BA56">
        <v>3.410757952380953</v>
      </c>
      <c r="BB56">
        <v>2.5320077755511021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52.077251954463271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2.7900232343223199</v>
      </c>
      <c r="L57">
        <v>0</v>
      </c>
      <c r="M57">
        <v>2.5599481387554701</v>
      </c>
      <c r="N57">
        <v>2.8498926826931092</v>
      </c>
      <c r="O57">
        <v>3.1699741219357396</v>
      </c>
      <c r="P57">
        <v>5.2101433442962755</v>
      </c>
      <c r="Q57">
        <v>0.40980662371134025</v>
      </c>
      <c r="R57">
        <v>0.6400063438306659</v>
      </c>
      <c r="S57">
        <v>0.62972186337209302</v>
      </c>
      <c r="T57">
        <v>1.5614537315436243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1.767692405437741</v>
      </c>
      <c r="AE57">
        <v>4.9242858838228463</v>
      </c>
      <c r="AF57">
        <v>0</v>
      </c>
      <c r="AG57">
        <v>4.6610254661036654</v>
      </c>
      <c r="AH57">
        <v>13.663200643325551</v>
      </c>
      <c r="AI57">
        <v>0.35783237404469503</v>
      </c>
      <c r="AJ57">
        <v>0</v>
      </c>
      <c r="AK57">
        <v>0</v>
      </c>
      <c r="AL57">
        <v>0</v>
      </c>
      <c r="AM57">
        <v>0</v>
      </c>
      <c r="AN57">
        <v>6.6454618481686517E-2</v>
      </c>
      <c r="AO57">
        <v>0</v>
      </c>
      <c r="AP57">
        <v>0</v>
      </c>
      <c r="AQ57">
        <v>0</v>
      </c>
      <c r="AR57">
        <v>0</v>
      </c>
      <c r="AS57">
        <v>2.8115407566422066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2.9086382067039107</v>
      </c>
      <c r="AZ57">
        <v>4.6915547743016761</v>
      </c>
      <c r="BA57">
        <v>3.410757952380953</v>
      </c>
      <c r="BB57">
        <v>2.5320077755511021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69.078175079073702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2.7900232343223199</v>
      </c>
      <c r="L58">
        <v>0</v>
      </c>
      <c r="M58">
        <v>2.5599481387554701</v>
      </c>
      <c r="N58">
        <v>2.8500952848575718</v>
      </c>
      <c r="O58">
        <v>3.1699741219357396</v>
      </c>
      <c r="P58">
        <v>5.210515817710851</v>
      </c>
      <c r="Q58">
        <v>0.40980662371134025</v>
      </c>
      <c r="R58">
        <v>0.6400063438306659</v>
      </c>
      <c r="S58">
        <v>0.62972186337209302</v>
      </c>
      <c r="T58">
        <v>1.5614537315436243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1.767692405437741</v>
      </c>
      <c r="AE58">
        <v>4.9242858838228463</v>
      </c>
      <c r="AF58">
        <v>0</v>
      </c>
      <c r="AG58">
        <v>4.6610254661036654</v>
      </c>
      <c r="AH58">
        <v>13.663200643325551</v>
      </c>
      <c r="AI58">
        <v>0.35783237404469503</v>
      </c>
      <c r="AJ58">
        <v>0</v>
      </c>
      <c r="AK58">
        <v>0</v>
      </c>
      <c r="AL58">
        <v>0</v>
      </c>
      <c r="AM58">
        <v>0</v>
      </c>
      <c r="AN58">
        <v>6.6454618481686517E-2</v>
      </c>
      <c r="AO58">
        <v>0</v>
      </c>
      <c r="AP58">
        <v>0</v>
      </c>
      <c r="AQ58">
        <v>0</v>
      </c>
      <c r="AR58">
        <v>0</v>
      </c>
      <c r="AS58">
        <v>2.8115407566422066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2.9086382067039107</v>
      </c>
      <c r="AZ58">
        <v>4.6915547743016761</v>
      </c>
      <c r="BA58">
        <v>3.410757952380953</v>
      </c>
      <c r="BB58">
        <v>2.6210961431334625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69.167838522235101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2.7900232343223199</v>
      </c>
      <c r="L59">
        <v>0</v>
      </c>
      <c r="M59">
        <v>2.5599481387554701</v>
      </c>
      <c r="N59">
        <v>2.8500952848575718</v>
      </c>
      <c r="O59">
        <v>3.1699741219357396</v>
      </c>
      <c r="P59">
        <v>5.210515817710851</v>
      </c>
      <c r="Q59">
        <v>0.39021661134751773</v>
      </c>
      <c r="R59">
        <v>0.62012291536643016</v>
      </c>
      <c r="S59">
        <v>0.61985950133434997</v>
      </c>
      <c r="T59">
        <v>1.5614537315436243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1.767692405437741</v>
      </c>
      <c r="AE59">
        <v>4.9242858838228463</v>
      </c>
      <c r="AF59">
        <v>0</v>
      </c>
      <c r="AG59">
        <v>4.6610254661036654</v>
      </c>
      <c r="AH59">
        <v>13.663200643325551</v>
      </c>
      <c r="AI59">
        <v>0.35783237404469503</v>
      </c>
      <c r="AJ59">
        <v>0</v>
      </c>
      <c r="AK59">
        <v>0</v>
      </c>
      <c r="AL59">
        <v>0</v>
      </c>
      <c r="AM59">
        <v>0</v>
      </c>
      <c r="AN59">
        <v>6.6454618481686517E-2</v>
      </c>
      <c r="AO59">
        <v>0</v>
      </c>
      <c r="AP59">
        <v>0</v>
      </c>
      <c r="AQ59">
        <v>0</v>
      </c>
      <c r="AR59">
        <v>0</v>
      </c>
      <c r="AS59">
        <v>2.8115407566422066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2.9086382067039107</v>
      </c>
      <c r="AZ59">
        <v>4.6915547743016761</v>
      </c>
      <c r="BA59">
        <v>3.410757952380953</v>
      </c>
      <c r="BB59">
        <v>2.6210961431334625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69.118502719369289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2.7900232343223199</v>
      </c>
      <c r="L60">
        <v>0</v>
      </c>
      <c r="M60">
        <v>2.5599481387554701</v>
      </c>
      <c r="N60">
        <v>2.8500952848575718</v>
      </c>
      <c r="O60">
        <v>3.1699741219357396</v>
      </c>
      <c r="P60">
        <v>5.210515817710851</v>
      </c>
      <c r="Q60">
        <v>0.40990128100686501</v>
      </c>
      <c r="R60">
        <v>0.64002909090909088</v>
      </c>
      <c r="S60">
        <v>0.62952591910112365</v>
      </c>
      <c r="T60">
        <v>1.5614537315436243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1.767692405437741</v>
      </c>
      <c r="AE60">
        <v>4.9242858838228463</v>
      </c>
      <c r="AF60">
        <v>0</v>
      </c>
      <c r="AG60">
        <v>4.6610254661036654</v>
      </c>
      <c r="AH60">
        <v>13.663200643325551</v>
      </c>
      <c r="AI60">
        <v>0.35783237404469503</v>
      </c>
      <c r="AJ60">
        <v>0</v>
      </c>
      <c r="AK60">
        <v>0</v>
      </c>
      <c r="AL60">
        <v>0</v>
      </c>
      <c r="AM60">
        <v>0</v>
      </c>
      <c r="AN60">
        <v>6.6454618481686517E-2</v>
      </c>
      <c r="AO60">
        <v>0</v>
      </c>
      <c r="AP60">
        <v>0</v>
      </c>
      <c r="AQ60">
        <v>0</v>
      </c>
      <c r="AR60">
        <v>0</v>
      </c>
      <c r="AS60">
        <v>2.8115407566422066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2.9086382067039107</v>
      </c>
      <c r="AZ60">
        <v>4.6915547743016761</v>
      </c>
      <c r="BA60">
        <v>3.410757952380953</v>
      </c>
      <c r="BB60">
        <v>2.6210961431334625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69.167759982338069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2.7900232343223199</v>
      </c>
      <c r="L61">
        <v>0</v>
      </c>
      <c r="M61">
        <v>2.5599481387554701</v>
      </c>
      <c r="N61">
        <v>2.8500952848575718</v>
      </c>
      <c r="O61">
        <v>3.1699741219357396</v>
      </c>
      <c r="P61">
        <v>5.210515817710851</v>
      </c>
      <c r="Q61">
        <v>0.40990128100686501</v>
      </c>
      <c r="R61">
        <v>0.64002909090909088</v>
      </c>
      <c r="S61">
        <v>0.62952591910112365</v>
      </c>
      <c r="T61">
        <v>1.5614537315436243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1.767692405437741</v>
      </c>
      <c r="AE61">
        <v>4.9242858838228463</v>
      </c>
      <c r="AF61">
        <v>0</v>
      </c>
      <c r="AG61">
        <v>4.6610254661036654</v>
      </c>
      <c r="AH61">
        <v>13.663200643325551</v>
      </c>
      <c r="AI61">
        <v>0.35783237404469503</v>
      </c>
      <c r="AJ61">
        <v>0</v>
      </c>
      <c r="AK61">
        <v>0</v>
      </c>
      <c r="AL61">
        <v>0</v>
      </c>
      <c r="AM61">
        <v>0.44729053436420102</v>
      </c>
      <c r="AN61">
        <v>6.6454618481686517E-2</v>
      </c>
      <c r="AO61">
        <v>0</v>
      </c>
      <c r="AP61">
        <v>0</v>
      </c>
      <c r="AQ61">
        <v>0</v>
      </c>
      <c r="AR61">
        <v>0</v>
      </c>
      <c r="AS61">
        <v>2.8115407566422066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2.9086382067039107</v>
      </c>
      <c r="AZ61">
        <v>4.5006454016298019</v>
      </c>
      <c r="BA61">
        <v>3.410757952380953</v>
      </c>
      <c r="BB61">
        <v>2.6210961431334625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69.424141144030401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2.7899904664432875</v>
      </c>
      <c r="L62">
        <v>0</v>
      </c>
      <c r="M62">
        <v>2.5599481387554701</v>
      </c>
      <c r="N62">
        <v>2.8500952848575718</v>
      </c>
      <c r="O62">
        <v>3.1699741219357396</v>
      </c>
      <c r="P62">
        <v>5.210515817710851</v>
      </c>
      <c r="Q62">
        <v>0.40990128100686501</v>
      </c>
      <c r="R62">
        <v>0.64002909090909088</v>
      </c>
      <c r="S62">
        <v>0.62952591910112365</v>
      </c>
      <c r="T62">
        <v>1.5614537315436243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1.767692405437741</v>
      </c>
      <c r="AE62">
        <v>4.9242858838228463</v>
      </c>
      <c r="AF62">
        <v>0</v>
      </c>
      <c r="AG62">
        <v>4.6610254661036654</v>
      </c>
      <c r="AH62">
        <v>13.663200643325551</v>
      </c>
      <c r="AI62">
        <v>0.35783237404469503</v>
      </c>
      <c r="AJ62">
        <v>0</v>
      </c>
      <c r="AK62">
        <v>0</v>
      </c>
      <c r="AL62">
        <v>0</v>
      </c>
      <c r="AM62">
        <v>0.44729053436420102</v>
      </c>
      <c r="AN62">
        <v>6.6454618481686517E-2</v>
      </c>
      <c r="AO62">
        <v>0</v>
      </c>
      <c r="AP62">
        <v>0</v>
      </c>
      <c r="AQ62">
        <v>0</v>
      </c>
      <c r="AR62">
        <v>0</v>
      </c>
      <c r="AS62">
        <v>2.8115407566422066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2.9086382067039107</v>
      </c>
      <c r="AZ62">
        <v>4.6915547743016761</v>
      </c>
      <c r="BA62">
        <v>3.410757952380953</v>
      </c>
      <c r="BB62">
        <v>2.6210961431334625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69.615017748823234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2.7599916186766875</v>
      </c>
      <c r="L63">
        <v>0</v>
      </c>
      <c r="M63">
        <v>2.5599481387554701</v>
      </c>
      <c r="N63">
        <v>2.8500952848575718</v>
      </c>
      <c r="O63">
        <v>3.1699741219357396</v>
      </c>
      <c r="P63">
        <v>5.210515817710851</v>
      </c>
      <c r="Q63">
        <v>0.40990128100686501</v>
      </c>
      <c r="R63">
        <v>0.64002909090909088</v>
      </c>
      <c r="S63">
        <v>0.62952591910112365</v>
      </c>
      <c r="T63">
        <v>1.5614537315436243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1.767692405437741</v>
      </c>
      <c r="AE63">
        <v>4.9242858838228463</v>
      </c>
      <c r="AF63">
        <v>0</v>
      </c>
      <c r="AG63">
        <v>4.6610254661036654</v>
      </c>
      <c r="AH63">
        <v>13.663200643325551</v>
      </c>
      <c r="AI63">
        <v>1.5335677016079896</v>
      </c>
      <c r="AJ63">
        <v>0</v>
      </c>
      <c r="AK63">
        <v>0</v>
      </c>
      <c r="AL63">
        <v>0</v>
      </c>
      <c r="AM63">
        <v>0.44729053436420102</v>
      </c>
      <c r="AN63">
        <v>6.6454618481686517E-2</v>
      </c>
      <c r="AO63">
        <v>0</v>
      </c>
      <c r="AP63">
        <v>0</v>
      </c>
      <c r="AQ63">
        <v>0</v>
      </c>
      <c r="AR63">
        <v>0</v>
      </c>
      <c r="AS63">
        <v>2.8115407566422066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2.9086382067039107</v>
      </c>
      <c r="AZ63">
        <v>4.6915547743016761</v>
      </c>
      <c r="BA63">
        <v>3.410757952380953</v>
      </c>
      <c r="BB63">
        <v>2.6210961431334625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70.76075422861993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2.7900314919450673</v>
      </c>
      <c r="L64">
        <v>0</v>
      </c>
      <c r="M64">
        <v>2.5599481387554701</v>
      </c>
      <c r="N64">
        <v>2.8500952848575718</v>
      </c>
      <c r="O64">
        <v>3.1699741219357396</v>
      </c>
      <c r="P64">
        <v>5.210515817710851</v>
      </c>
      <c r="Q64">
        <v>0.40990128100686501</v>
      </c>
      <c r="R64">
        <v>0.64002909090909088</v>
      </c>
      <c r="S64">
        <v>0.62952591910112365</v>
      </c>
      <c r="T64">
        <v>1.5614537315436243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1.767692405437741</v>
      </c>
      <c r="AE64">
        <v>4.9242858838228463</v>
      </c>
      <c r="AF64">
        <v>0</v>
      </c>
      <c r="AG64">
        <v>4.6610254661036654</v>
      </c>
      <c r="AH64">
        <v>13.663200643325551</v>
      </c>
      <c r="AI64">
        <v>1.5335677016079896</v>
      </c>
      <c r="AJ64">
        <v>0</v>
      </c>
      <c r="AK64">
        <v>0</v>
      </c>
      <c r="AL64">
        <v>0</v>
      </c>
      <c r="AM64">
        <v>0.44729053436420102</v>
      </c>
      <c r="AN64">
        <v>6.6454618481686517E-2</v>
      </c>
      <c r="AO64">
        <v>0</v>
      </c>
      <c r="AP64">
        <v>0</v>
      </c>
      <c r="AQ64">
        <v>0</v>
      </c>
      <c r="AR64">
        <v>0</v>
      </c>
      <c r="AS64">
        <v>2.8115407566422066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2.9086382067039107</v>
      </c>
      <c r="AZ64">
        <v>4.6915547743016761</v>
      </c>
      <c r="BA64">
        <v>3.410757952380953</v>
      </c>
      <c r="BB64">
        <v>2.6210961431334625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70.790794101888309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2.7900314919450673</v>
      </c>
      <c r="L65">
        <v>0</v>
      </c>
      <c r="M65">
        <v>2.5599481387554701</v>
      </c>
      <c r="N65">
        <v>2.8500952848575718</v>
      </c>
      <c r="O65">
        <v>3.1699741219357396</v>
      </c>
      <c r="P65">
        <v>5.210515817710851</v>
      </c>
      <c r="Q65">
        <v>0.40990128100686501</v>
      </c>
      <c r="R65">
        <v>0.64002909090909088</v>
      </c>
      <c r="S65">
        <v>0.62952591910112365</v>
      </c>
      <c r="T65">
        <v>1.5614537315436243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1.767692405437741</v>
      </c>
      <c r="AE65">
        <v>4.9242858838228463</v>
      </c>
      <c r="AF65">
        <v>0</v>
      </c>
      <c r="AG65">
        <v>4.6610254661036654</v>
      </c>
      <c r="AH65">
        <v>13.663200643325551</v>
      </c>
      <c r="AI65">
        <v>1.5335677016079896</v>
      </c>
      <c r="AJ65">
        <v>0</v>
      </c>
      <c r="AK65">
        <v>0</v>
      </c>
      <c r="AL65">
        <v>0</v>
      </c>
      <c r="AM65">
        <v>0.44729053436420102</v>
      </c>
      <c r="AN65">
        <v>6.6454618481686517E-2</v>
      </c>
      <c r="AO65">
        <v>0</v>
      </c>
      <c r="AP65">
        <v>0</v>
      </c>
      <c r="AQ65">
        <v>0</v>
      </c>
      <c r="AR65">
        <v>0</v>
      </c>
      <c r="AS65">
        <v>2.8115407566422066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2.9086382067039107</v>
      </c>
      <c r="AZ65">
        <v>4.6915547743016761</v>
      </c>
      <c r="BA65">
        <v>3.410757952380953</v>
      </c>
      <c r="BB65">
        <v>2.6210961431334625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70.790794101888309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2.7900314919450673</v>
      </c>
      <c r="L66">
        <v>0</v>
      </c>
      <c r="M66">
        <v>2.5599481387554701</v>
      </c>
      <c r="N66">
        <v>2.8500952848575718</v>
      </c>
      <c r="O66">
        <v>3.1699741219357396</v>
      </c>
      <c r="P66">
        <v>5.210515817710851</v>
      </c>
      <c r="Q66">
        <v>0.40990128100686501</v>
      </c>
      <c r="R66">
        <v>0.64002909090909088</v>
      </c>
      <c r="S66">
        <v>0.62952591910112365</v>
      </c>
      <c r="T66">
        <v>1.5614537315436243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1.767692405437741</v>
      </c>
      <c r="AE66">
        <v>4.9242858838228463</v>
      </c>
      <c r="AF66">
        <v>0</v>
      </c>
      <c r="AG66">
        <v>4.6610254661036654</v>
      </c>
      <c r="AH66">
        <v>13.663200643325551</v>
      </c>
      <c r="AI66">
        <v>1.5335677016079896</v>
      </c>
      <c r="AJ66">
        <v>0</v>
      </c>
      <c r="AK66">
        <v>0</v>
      </c>
      <c r="AL66">
        <v>0</v>
      </c>
      <c r="AM66">
        <v>0.49840948835794302</v>
      </c>
      <c r="AN66">
        <v>6.6454618481686517E-2</v>
      </c>
      <c r="AO66">
        <v>0</v>
      </c>
      <c r="AP66">
        <v>0</v>
      </c>
      <c r="AQ66">
        <v>0</v>
      </c>
      <c r="AR66">
        <v>0</v>
      </c>
      <c r="AS66">
        <v>2.8115407566422066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2.9086382067039107</v>
      </c>
      <c r="AZ66">
        <v>4.6915547743016761</v>
      </c>
      <c r="BA66">
        <v>3.410757952380953</v>
      </c>
      <c r="BB66">
        <v>2.6210961431334625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70.841913055882046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2.7900314919450673</v>
      </c>
      <c r="L67">
        <v>0</v>
      </c>
      <c r="M67">
        <v>2.5599481387554701</v>
      </c>
      <c r="N67">
        <v>2.8500952848575718</v>
      </c>
      <c r="O67">
        <v>3.1699741219357396</v>
      </c>
      <c r="P67">
        <v>5.210515817710851</v>
      </c>
      <c r="Q67">
        <v>0.40990128100686501</v>
      </c>
      <c r="R67">
        <v>0.64002909090909088</v>
      </c>
      <c r="S67">
        <v>0.62952591910112365</v>
      </c>
      <c r="T67">
        <v>1.5614537315436243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1.767692405437741</v>
      </c>
      <c r="AE67">
        <v>4.9242858838228463</v>
      </c>
      <c r="AF67">
        <v>0</v>
      </c>
      <c r="AG67">
        <v>4.6610254661036654</v>
      </c>
      <c r="AH67">
        <v>13.663200643325551</v>
      </c>
      <c r="AI67">
        <v>1.5335677016079896</v>
      </c>
      <c r="AJ67">
        <v>0</v>
      </c>
      <c r="AK67">
        <v>0</v>
      </c>
      <c r="AL67">
        <v>0</v>
      </c>
      <c r="AM67">
        <v>0.49840948835794302</v>
      </c>
      <c r="AN67">
        <v>6.6454618481686517E-2</v>
      </c>
      <c r="AO67">
        <v>0</v>
      </c>
      <c r="AP67">
        <v>0</v>
      </c>
      <c r="AQ67">
        <v>0</v>
      </c>
      <c r="AR67">
        <v>0</v>
      </c>
      <c r="AS67">
        <v>2.8115407566422066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2.9086382067039107</v>
      </c>
      <c r="AZ67">
        <v>4.6915547743016761</v>
      </c>
      <c r="BA67">
        <v>3.410757952380953</v>
      </c>
      <c r="BB67">
        <v>2.6210961431334625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70.841913055882046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2.7900314919450673</v>
      </c>
      <c r="L68">
        <v>0</v>
      </c>
      <c r="M68">
        <v>2.5599481387554701</v>
      </c>
      <c r="N68">
        <v>2.8500952848575718</v>
      </c>
      <c r="O68">
        <v>3.1699741219357396</v>
      </c>
      <c r="P68">
        <v>5.210515817710851</v>
      </c>
      <c r="Q68">
        <v>0.40990128100686501</v>
      </c>
      <c r="R68">
        <v>0.64002909090909088</v>
      </c>
      <c r="S68">
        <v>0.62952591910112365</v>
      </c>
      <c r="T68">
        <v>1.5614537315436243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1.767692405437741</v>
      </c>
      <c r="AE68">
        <v>4.9242858838228463</v>
      </c>
      <c r="AF68">
        <v>0</v>
      </c>
      <c r="AG68">
        <v>4.6610254661036654</v>
      </c>
      <c r="AH68">
        <v>13.663200643325551</v>
      </c>
      <c r="AI68">
        <v>1.5335677016079896</v>
      </c>
      <c r="AJ68">
        <v>0</v>
      </c>
      <c r="AK68">
        <v>0</v>
      </c>
      <c r="AL68">
        <v>0</v>
      </c>
      <c r="AM68">
        <v>0.44729053436420102</v>
      </c>
      <c r="AN68">
        <v>6.6454618481686517E-2</v>
      </c>
      <c r="AO68">
        <v>0</v>
      </c>
      <c r="AP68">
        <v>0</v>
      </c>
      <c r="AQ68">
        <v>0</v>
      </c>
      <c r="AR68">
        <v>0</v>
      </c>
      <c r="AS68">
        <v>2.8115407566422066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2.9086382067039107</v>
      </c>
      <c r="AZ68">
        <v>4.6915547743016761</v>
      </c>
      <c r="BA68">
        <v>3.410757952380953</v>
      </c>
      <c r="BB68">
        <v>2.6210961431334625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70.790794101888309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2.7900314919450673</v>
      </c>
      <c r="L69">
        <v>0</v>
      </c>
      <c r="M69">
        <v>2.5599481387554701</v>
      </c>
      <c r="N69">
        <v>2.8500952848575718</v>
      </c>
      <c r="O69">
        <v>3.1699741219357396</v>
      </c>
      <c r="P69">
        <v>5.210515817710851</v>
      </c>
      <c r="Q69">
        <v>0.40990128100686501</v>
      </c>
      <c r="R69">
        <v>0.64002909090909088</v>
      </c>
      <c r="S69">
        <v>0.62952591910112365</v>
      </c>
      <c r="T69">
        <v>1.5614537315436243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1.767692405437741</v>
      </c>
      <c r="AE69">
        <v>4.9242858838228463</v>
      </c>
      <c r="AF69">
        <v>0</v>
      </c>
      <c r="AG69">
        <v>4.6610254661036654</v>
      </c>
      <c r="AH69">
        <v>13.663200643325551</v>
      </c>
      <c r="AI69">
        <v>1.5335677016079896</v>
      </c>
      <c r="AJ69">
        <v>0</v>
      </c>
      <c r="AK69">
        <v>0</v>
      </c>
      <c r="AL69">
        <v>0</v>
      </c>
      <c r="AM69">
        <v>1.0095987778305295</v>
      </c>
      <c r="AN69">
        <v>6.6454618481686517E-2</v>
      </c>
      <c r="AO69">
        <v>0</v>
      </c>
      <c r="AP69">
        <v>0</v>
      </c>
      <c r="AQ69">
        <v>0</v>
      </c>
      <c r="AR69">
        <v>0</v>
      </c>
      <c r="AS69">
        <v>2.8115407566422066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2.9086382067039107</v>
      </c>
      <c r="AZ69">
        <v>4.6915547743016761</v>
      </c>
      <c r="BA69">
        <v>3.410757952380953</v>
      </c>
      <c r="BB69">
        <v>2.6210961431334625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71.353102345354642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2.7900314919450673</v>
      </c>
      <c r="L70">
        <v>0</v>
      </c>
      <c r="M70">
        <v>2.5599481387554701</v>
      </c>
      <c r="N70">
        <v>2.8500952848575718</v>
      </c>
      <c r="O70">
        <v>3.1699741219357396</v>
      </c>
      <c r="P70">
        <v>5.210515817710851</v>
      </c>
      <c r="Q70">
        <v>0.40990128100686501</v>
      </c>
      <c r="R70">
        <v>0.64002909090909088</v>
      </c>
      <c r="S70">
        <v>0.62952591910112365</v>
      </c>
      <c r="T70">
        <v>1.5614537315436243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1.767692405437741</v>
      </c>
      <c r="AE70">
        <v>4.9242858838228463</v>
      </c>
      <c r="AF70">
        <v>0</v>
      </c>
      <c r="AG70">
        <v>4.6610254661036654</v>
      </c>
      <c r="AH70">
        <v>13.663200643325551</v>
      </c>
      <c r="AI70">
        <v>1.5335677016079896</v>
      </c>
      <c r="AJ70">
        <v>0</v>
      </c>
      <c r="AK70">
        <v>0</v>
      </c>
      <c r="AL70">
        <v>0</v>
      </c>
      <c r="AM70">
        <v>1.0095987778305295</v>
      </c>
      <c r="AN70">
        <v>6.6454618481686517E-2</v>
      </c>
      <c r="AO70">
        <v>0</v>
      </c>
      <c r="AP70">
        <v>0</v>
      </c>
      <c r="AQ70">
        <v>0</v>
      </c>
      <c r="AR70">
        <v>0</v>
      </c>
      <c r="AS70">
        <v>2.8115407566422066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2.9086382067039107</v>
      </c>
      <c r="AZ70">
        <v>4.6915547743016761</v>
      </c>
      <c r="BA70">
        <v>3.410757952380953</v>
      </c>
      <c r="BB70">
        <v>2.6210961431334625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71.353102345354642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2.7900314919450673</v>
      </c>
      <c r="L71">
        <v>0</v>
      </c>
      <c r="M71">
        <v>2.5599481387554701</v>
      </c>
      <c r="N71">
        <v>2.8500952848575718</v>
      </c>
      <c r="O71">
        <v>3.1699741219357396</v>
      </c>
      <c r="P71">
        <v>5.210515817710851</v>
      </c>
      <c r="Q71">
        <v>0.40990128100686501</v>
      </c>
      <c r="R71">
        <v>0.64002909090909088</v>
      </c>
      <c r="S71">
        <v>0.62952591910112365</v>
      </c>
      <c r="T71">
        <v>1.5614537315436243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1.767692405437741</v>
      </c>
      <c r="AE71">
        <v>4.9242858838228463</v>
      </c>
      <c r="AF71">
        <v>0</v>
      </c>
      <c r="AG71">
        <v>4.6610254661036654</v>
      </c>
      <c r="AH71">
        <v>13.663200643325551</v>
      </c>
      <c r="AI71">
        <v>1.5335677016079896</v>
      </c>
      <c r="AJ71">
        <v>0</v>
      </c>
      <c r="AK71">
        <v>0</v>
      </c>
      <c r="AL71">
        <v>0</v>
      </c>
      <c r="AM71">
        <v>1.0095987778305295</v>
      </c>
      <c r="AN71">
        <v>6.6454618481686517E-2</v>
      </c>
      <c r="AO71">
        <v>0</v>
      </c>
      <c r="AP71">
        <v>0</v>
      </c>
      <c r="AQ71">
        <v>0</v>
      </c>
      <c r="AR71">
        <v>0</v>
      </c>
      <c r="AS71">
        <v>2.8115407566422066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4.8600000000000003</v>
      </c>
      <c r="BA71">
        <v>3.410757952380953</v>
      </c>
      <c r="BB71">
        <v>2.6210961431334625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71.521547571052963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2.7900314919450673</v>
      </c>
      <c r="L72">
        <v>0</v>
      </c>
      <c r="M72">
        <v>2.5599481387554701</v>
      </c>
      <c r="N72">
        <v>2.8500952848575718</v>
      </c>
      <c r="O72">
        <v>3.1699741219357396</v>
      </c>
      <c r="P72">
        <v>5.210515817710851</v>
      </c>
      <c r="Q72">
        <v>0.40990128100686501</v>
      </c>
      <c r="R72">
        <v>0.64002909090909088</v>
      </c>
      <c r="S72">
        <v>0.62952591910112365</v>
      </c>
      <c r="T72">
        <v>1.5614537315436243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1.767692405437741</v>
      </c>
      <c r="AE72">
        <v>4.9242858838228463</v>
      </c>
      <c r="AF72">
        <v>0</v>
      </c>
      <c r="AG72">
        <v>4.6610254661036654</v>
      </c>
      <c r="AH72">
        <v>13.663200643325551</v>
      </c>
      <c r="AI72">
        <v>1.5335677016079896</v>
      </c>
      <c r="AJ72">
        <v>0</v>
      </c>
      <c r="AK72">
        <v>0</v>
      </c>
      <c r="AL72">
        <v>0</v>
      </c>
      <c r="AM72">
        <v>1.0095987778305295</v>
      </c>
      <c r="AN72">
        <v>6.6454618481686517E-2</v>
      </c>
      <c r="AO72">
        <v>0</v>
      </c>
      <c r="AP72">
        <v>0</v>
      </c>
      <c r="AQ72">
        <v>0</v>
      </c>
      <c r="AR72">
        <v>0</v>
      </c>
      <c r="AS72">
        <v>2.8115407566422066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4.8600000000000003</v>
      </c>
      <c r="BA72">
        <v>3.410757952380953</v>
      </c>
      <c r="BB72">
        <v>2.6210961431334625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71.521547571052963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2.7900314919450673</v>
      </c>
      <c r="L73">
        <v>0</v>
      </c>
      <c r="M73">
        <v>2.5599481387554701</v>
      </c>
      <c r="N73">
        <v>2.8500952848575718</v>
      </c>
      <c r="O73">
        <v>3.1699741219357396</v>
      </c>
      <c r="P73">
        <v>5.210515817710851</v>
      </c>
      <c r="Q73">
        <v>0.40990128100686501</v>
      </c>
      <c r="R73">
        <v>0.64002909090909088</v>
      </c>
      <c r="S73">
        <v>0.62952591910112365</v>
      </c>
      <c r="T73">
        <v>1.5614537315436243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1.767692405437741</v>
      </c>
      <c r="AE73">
        <v>4.9242858838228463</v>
      </c>
      <c r="AF73">
        <v>0</v>
      </c>
      <c r="AG73">
        <v>4.6610254661036654</v>
      </c>
      <c r="AH73">
        <v>13.663200643325551</v>
      </c>
      <c r="AI73">
        <v>1.5335677016079896</v>
      </c>
      <c r="AJ73">
        <v>0</v>
      </c>
      <c r="AK73">
        <v>0</v>
      </c>
      <c r="AL73">
        <v>0</v>
      </c>
      <c r="AM73">
        <v>1.5151649648312664</v>
      </c>
      <c r="AN73">
        <v>6.6454618481686517E-2</v>
      </c>
      <c r="AO73">
        <v>0</v>
      </c>
      <c r="AP73">
        <v>0</v>
      </c>
      <c r="AQ73">
        <v>0</v>
      </c>
      <c r="AR73">
        <v>0</v>
      </c>
      <c r="AS73">
        <v>2.8115407566422066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4.8600000000000003</v>
      </c>
      <c r="BA73">
        <v>3.410757952380953</v>
      </c>
      <c r="BB73">
        <v>2.6210961431334625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72.027113758053702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2.7900314919450673</v>
      </c>
      <c r="L74">
        <v>0</v>
      </c>
      <c r="M74">
        <v>2.5599481387554701</v>
      </c>
      <c r="N74">
        <v>2.8500952848575718</v>
      </c>
      <c r="O74">
        <v>3.1699741219357396</v>
      </c>
      <c r="P74">
        <v>5.210515817710851</v>
      </c>
      <c r="Q74">
        <v>0.40990128100686501</v>
      </c>
      <c r="R74">
        <v>0.64002909090909088</v>
      </c>
      <c r="S74">
        <v>0.62952591910112365</v>
      </c>
      <c r="T74">
        <v>1.5614537315436243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1.767692405437741</v>
      </c>
      <c r="AE74">
        <v>4.9242858838228463</v>
      </c>
      <c r="AF74">
        <v>0</v>
      </c>
      <c r="AG74">
        <v>4.6610254661036654</v>
      </c>
      <c r="AH74">
        <v>13.663200643325551</v>
      </c>
      <c r="AI74">
        <v>1.5335677016079896</v>
      </c>
      <c r="AJ74">
        <v>0</v>
      </c>
      <c r="AK74">
        <v>0</v>
      </c>
      <c r="AL74">
        <v>0</v>
      </c>
      <c r="AM74">
        <v>1.5151649648312664</v>
      </c>
      <c r="AN74">
        <v>6.6454618481686517E-2</v>
      </c>
      <c r="AO74">
        <v>0</v>
      </c>
      <c r="AP74">
        <v>0</v>
      </c>
      <c r="AQ74">
        <v>1.1049361347863969</v>
      </c>
      <c r="AR74">
        <v>0</v>
      </c>
      <c r="AS74">
        <v>2.8115407566422066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4.8600000000000003</v>
      </c>
      <c r="BA74">
        <v>3.410757952380953</v>
      </c>
      <c r="BB74">
        <v>2.6210961431334625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73.132049892840101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2.7900314919450673</v>
      </c>
      <c r="L75">
        <v>0</v>
      </c>
      <c r="M75">
        <v>2.5599481387554701</v>
      </c>
      <c r="N75">
        <v>2.8500952848575718</v>
      </c>
      <c r="O75">
        <v>3.1699741219357396</v>
      </c>
      <c r="P75">
        <v>5.210515817710851</v>
      </c>
      <c r="Q75">
        <v>0.40990128100686501</v>
      </c>
      <c r="R75">
        <v>0.64002909090909088</v>
      </c>
      <c r="S75">
        <v>0.62952591910112365</v>
      </c>
      <c r="T75">
        <v>1.5614537315436243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2.6515385660941688</v>
      </c>
      <c r="AE75">
        <v>4.9242858838228463</v>
      </c>
      <c r="AF75">
        <v>0</v>
      </c>
      <c r="AG75">
        <v>4.6610254661036654</v>
      </c>
      <c r="AH75">
        <v>13.663200643325551</v>
      </c>
      <c r="AI75">
        <v>1.5335677016079896</v>
      </c>
      <c r="AJ75">
        <v>0</v>
      </c>
      <c r="AK75">
        <v>0</v>
      </c>
      <c r="AL75">
        <v>0</v>
      </c>
      <c r="AM75">
        <v>1.5151649648312664</v>
      </c>
      <c r="AN75">
        <v>6.6454618481686517E-2</v>
      </c>
      <c r="AO75">
        <v>0</v>
      </c>
      <c r="AP75">
        <v>0</v>
      </c>
      <c r="AQ75">
        <v>2.2098720502533813</v>
      </c>
      <c r="AR75">
        <v>0</v>
      </c>
      <c r="AS75">
        <v>2.8115407566422066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4.8600000000000003</v>
      </c>
      <c r="BA75">
        <v>3.410757952380953</v>
      </c>
      <c r="BB75">
        <v>2.6210961431334625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75.1208319689635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2.7900314919450673</v>
      </c>
      <c r="L76">
        <v>0</v>
      </c>
      <c r="M76">
        <v>2.5599481387554701</v>
      </c>
      <c r="N76">
        <v>2.8500952848575718</v>
      </c>
      <c r="O76">
        <v>3.1699741219357396</v>
      </c>
      <c r="P76">
        <v>5.210515817710851</v>
      </c>
      <c r="Q76">
        <v>0.40990128100686501</v>
      </c>
      <c r="R76">
        <v>0.64002909090909088</v>
      </c>
      <c r="S76">
        <v>0.62952591910112365</v>
      </c>
      <c r="T76">
        <v>1.5614537315436243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0</v>
      </c>
      <c r="AG76">
        <v>4.6610254661036654</v>
      </c>
      <c r="AH76">
        <v>13.663200643325551</v>
      </c>
      <c r="AI76">
        <v>1.5335677016079896</v>
      </c>
      <c r="AJ76">
        <v>0</v>
      </c>
      <c r="AK76">
        <v>0</v>
      </c>
      <c r="AL76">
        <v>0</v>
      </c>
      <c r="AM76">
        <v>1.5151649648312664</v>
      </c>
      <c r="AN76">
        <v>6.6454618481686517E-2</v>
      </c>
      <c r="AO76">
        <v>0</v>
      </c>
      <c r="AP76">
        <v>0</v>
      </c>
      <c r="AQ76">
        <v>3.3148081850397779</v>
      </c>
      <c r="AR76">
        <v>0</v>
      </c>
      <c r="AS76">
        <v>2.8115407566422066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4.8600000000000003</v>
      </c>
      <c r="BA76">
        <v>3.410757952380953</v>
      </c>
      <c r="BB76">
        <v>2.6210961431334625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77.109614264406332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2.7899912420206769</v>
      </c>
      <c r="L77">
        <v>0</v>
      </c>
      <c r="M77">
        <v>2.5599481387554701</v>
      </c>
      <c r="N77">
        <v>2.8500952848575718</v>
      </c>
      <c r="O77">
        <v>3.1699741219357396</v>
      </c>
      <c r="P77">
        <v>5.210515817710851</v>
      </c>
      <c r="Q77">
        <v>0.40990128100686501</v>
      </c>
      <c r="R77">
        <v>0.64002909090909088</v>
      </c>
      <c r="S77">
        <v>0.62952591910112365</v>
      </c>
      <c r="T77">
        <v>1.5614537315436243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0.71694330850537125</v>
      </c>
      <c r="AG77">
        <v>4.6610254661036654</v>
      </c>
      <c r="AH77">
        <v>13.663200643325551</v>
      </c>
      <c r="AI77">
        <v>1.5335677016079896</v>
      </c>
      <c r="AJ77">
        <v>0</v>
      </c>
      <c r="AK77">
        <v>0</v>
      </c>
      <c r="AL77">
        <v>0</v>
      </c>
      <c r="AM77">
        <v>1.5151649648312664</v>
      </c>
      <c r="AN77">
        <v>6.6454618481686517E-2</v>
      </c>
      <c r="AO77">
        <v>0</v>
      </c>
      <c r="AP77">
        <v>0</v>
      </c>
      <c r="AQ77">
        <v>4.4197442101664688</v>
      </c>
      <c r="AR77">
        <v>0</v>
      </c>
      <c r="AS77">
        <v>2.8115407566422066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4.8600000000000003</v>
      </c>
      <c r="BA77">
        <v>3.410757952380953</v>
      </c>
      <c r="BB77">
        <v>2.6210961431334625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78.931453348114005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2.7899912420206769</v>
      </c>
      <c r="L78">
        <v>0</v>
      </c>
      <c r="M78">
        <v>2.5599481387554701</v>
      </c>
      <c r="N78">
        <v>2.8500952848575718</v>
      </c>
      <c r="O78">
        <v>3.1699741219357396</v>
      </c>
      <c r="P78">
        <v>5.210515817710851</v>
      </c>
      <c r="Q78">
        <v>0.40990128100686501</v>
      </c>
      <c r="R78">
        <v>0.64002909090909088</v>
      </c>
      <c r="S78">
        <v>0.62952591910112365</v>
      </c>
      <c r="T78">
        <v>1.5614537315436243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4.6773831303715134</v>
      </c>
      <c r="AC78">
        <v>2.9167180059186393</v>
      </c>
      <c r="AD78">
        <v>3.5353847267505967</v>
      </c>
      <c r="AE78">
        <v>4.9242858838228463</v>
      </c>
      <c r="AF78">
        <v>0.75911634621123558</v>
      </c>
      <c r="AG78">
        <v>4.6610254661036654</v>
      </c>
      <c r="AH78">
        <v>13.819714108436603</v>
      </c>
      <c r="AI78">
        <v>1.7891623040807456</v>
      </c>
      <c r="AJ78">
        <v>0</v>
      </c>
      <c r="AK78">
        <v>0</v>
      </c>
      <c r="AL78">
        <v>0</v>
      </c>
      <c r="AM78">
        <v>1.5151649648312664</v>
      </c>
      <c r="AN78">
        <v>6.6454618481686517E-2</v>
      </c>
      <c r="AO78">
        <v>0</v>
      </c>
      <c r="AP78">
        <v>0</v>
      </c>
      <c r="AQ78">
        <v>4.4197442101664688</v>
      </c>
      <c r="AR78">
        <v>0</v>
      </c>
      <c r="AS78">
        <v>3.0671354160737865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4.8600000000000003</v>
      </c>
      <c r="BA78">
        <v>3.5012622005988026</v>
      </c>
      <c r="BB78">
        <v>2.6210961431334625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79.912418693955786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2.7899912420206769</v>
      </c>
      <c r="L79">
        <v>1.8214188610308743E-5</v>
      </c>
      <c r="M79">
        <v>2.5599481387554701</v>
      </c>
      <c r="N79">
        <v>2.8500952848575718</v>
      </c>
      <c r="O79">
        <v>3.1699741219357396</v>
      </c>
      <c r="P79">
        <v>5.210515817710851</v>
      </c>
      <c r="Q79">
        <v>0.40990128100686501</v>
      </c>
      <c r="R79">
        <v>0.64002909090909088</v>
      </c>
      <c r="S79">
        <v>0.62952591910112365</v>
      </c>
      <c r="T79">
        <v>1.5614537315436243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4.6773831303715134</v>
      </c>
      <c r="AC79">
        <v>2.9167180059186393</v>
      </c>
      <c r="AD79">
        <v>3.5353847267505967</v>
      </c>
      <c r="AE79">
        <v>4.9242858838228463</v>
      </c>
      <c r="AF79">
        <v>0.75911634621123558</v>
      </c>
      <c r="AG79">
        <v>4.6610254661036654</v>
      </c>
      <c r="AH79">
        <v>13.819714108436603</v>
      </c>
      <c r="AI79">
        <v>3.2828572209773781</v>
      </c>
      <c r="AJ79">
        <v>0</v>
      </c>
      <c r="AK79">
        <v>0</v>
      </c>
      <c r="AL79">
        <v>0</v>
      </c>
      <c r="AM79">
        <v>1.5151649648312664</v>
      </c>
      <c r="AN79">
        <v>6.6454618481686517E-2</v>
      </c>
      <c r="AO79">
        <v>0</v>
      </c>
      <c r="AP79">
        <v>0</v>
      </c>
      <c r="AQ79">
        <v>4.4197442101664688</v>
      </c>
      <c r="AR79">
        <v>0</v>
      </c>
      <c r="AS79">
        <v>3.0671354160737865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4.8600000000000003</v>
      </c>
      <c r="BA79">
        <v>3.5012622005988026</v>
      </c>
      <c r="BB79">
        <v>2.6210961431334625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81.406131825041015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2.7899912420206769</v>
      </c>
      <c r="L80">
        <v>0</v>
      </c>
      <c r="M80">
        <v>2.5599481387554701</v>
      </c>
      <c r="N80">
        <v>2.8500952848575718</v>
      </c>
      <c r="O80">
        <v>3.1699741219357396</v>
      </c>
      <c r="P80">
        <v>5.210515817710851</v>
      </c>
      <c r="Q80">
        <v>0.40990128100686501</v>
      </c>
      <c r="R80">
        <v>0.64002909090909088</v>
      </c>
      <c r="S80">
        <v>0.62952591910112365</v>
      </c>
      <c r="T80">
        <v>1.5614537315436243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4.6773831303715134</v>
      </c>
      <c r="AC80">
        <v>2.9167180059186393</v>
      </c>
      <c r="AD80">
        <v>3.5353847267505967</v>
      </c>
      <c r="AE80">
        <v>4.9242858838228463</v>
      </c>
      <c r="AF80">
        <v>0.75911634621123558</v>
      </c>
      <c r="AG80">
        <v>4.6610254661036654</v>
      </c>
      <c r="AH80">
        <v>13.819714108436603</v>
      </c>
      <c r="AI80">
        <v>3.2828572209773781</v>
      </c>
      <c r="AJ80">
        <v>0</v>
      </c>
      <c r="AK80">
        <v>0</v>
      </c>
      <c r="AL80">
        <v>0</v>
      </c>
      <c r="AM80">
        <v>1.5151649648312664</v>
      </c>
      <c r="AN80">
        <v>6.6454618481686517E-2</v>
      </c>
      <c r="AO80">
        <v>0</v>
      </c>
      <c r="AP80">
        <v>0</v>
      </c>
      <c r="AQ80">
        <v>4.4197442101664688</v>
      </c>
      <c r="AR80">
        <v>0</v>
      </c>
      <c r="AS80">
        <v>3.0671354160737865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4.8600000000000003</v>
      </c>
      <c r="BA80">
        <v>3.5012622005988026</v>
      </c>
      <c r="BB80">
        <v>2.6210961431334625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81.406113610852401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2.7899912420206769</v>
      </c>
      <c r="L81">
        <v>3.5635983315458355E-5</v>
      </c>
      <c r="M81">
        <v>2.5599481387554701</v>
      </c>
      <c r="N81">
        <v>2.8500952848575718</v>
      </c>
      <c r="O81">
        <v>3.1699741219357396</v>
      </c>
      <c r="P81">
        <v>5.210515817710851</v>
      </c>
      <c r="Q81">
        <v>0.40990128100686501</v>
      </c>
      <c r="R81">
        <v>0.64002909090909088</v>
      </c>
      <c r="S81">
        <v>0.62952591910112365</v>
      </c>
      <c r="T81">
        <v>1.5614537315436243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4.6773831303715134</v>
      </c>
      <c r="AC81">
        <v>2.9167180059186393</v>
      </c>
      <c r="AD81">
        <v>3.5353847267505967</v>
      </c>
      <c r="AE81">
        <v>4.9242858838228463</v>
      </c>
      <c r="AF81">
        <v>0.75911634621123558</v>
      </c>
      <c r="AG81">
        <v>4.6610254661036654</v>
      </c>
      <c r="AH81">
        <v>13.819714108436603</v>
      </c>
      <c r="AI81">
        <v>3.2828572209773781</v>
      </c>
      <c r="AJ81">
        <v>0</v>
      </c>
      <c r="AK81">
        <v>0</v>
      </c>
      <c r="AL81">
        <v>0</v>
      </c>
      <c r="AM81">
        <v>1.5151649648312664</v>
      </c>
      <c r="AN81">
        <v>6.6454618481686517E-2</v>
      </c>
      <c r="AO81">
        <v>0</v>
      </c>
      <c r="AP81">
        <v>0</v>
      </c>
      <c r="AQ81">
        <v>4.4197442101664688</v>
      </c>
      <c r="AR81">
        <v>0</v>
      </c>
      <c r="AS81">
        <v>3.0671354160737865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4.8600000000000003</v>
      </c>
      <c r="BA81">
        <v>3.5012622005988026</v>
      </c>
      <c r="BB81">
        <v>2.6210961431334625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81.406149246835724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2.7899912420206769</v>
      </c>
      <c r="L82">
        <v>7.5676349824726639E-5</v>
      </c>
      <c r="M82">
        <v>2.5599481387554701</v>
      </c>
      <c r="N82">
        <v>2.8500952848575718</v>
      </c>
      <c r="O82">
        <v>3.1699741219357396</v>
      </c>
      <c r="P82">
        <v>5.210515817710851</v>
      </c>
      <c r="Q82">
        <v>0.40990128100686501</v>
      </c>
      <c r="R82">
        <v>0.64002909090909088</v>
      </c>
      <c r="S82">
        <v>0.62952591910112365</v>
      </c>
      <c r="T82">
        <v>1.5614537315436243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4.6773831303715134</v>
      </c>
      <c r="AC82">
        <v>2.9167180059186393</v>
      </c>
      <c r="AD82">
        <v>3.5353847267505967</v>
      </c>
      <c r="AE82">
        <v>4.9242858838228463</v>
      </c>
      <c r="AF82">
        <v>0.75911634621123558</v>
      </c>
      <c r="AG82">
        <v>4.6610254661036654</v>
      </c>
      <c r="AH82">
        <v>13.819714108436603</v>
      </c>
      <c r="AI82">
        <v>3.2828572209773781</v>
      </c>
      <c r="AJ82">
        <v>0</v>
      </c>
      <c r="AK82">
        <v>0</v>
      </c>
      <c r="AL82">
        <v>0</v>
      </c>
      <c r="AM82">
        <v>1.5151649648312664</v>
      </c>
      <c r="AN82">
        <v>6.6454618481686517E-2</v>
      </c>
      <c r="AO82">
        <v>0</v>
      </c>
      <c r="AP82">
        <v>0</v>
      </c>
      <c r="AQ82">
        <v>4.4197442101664688</v>
      </c>
      <c r="AR82">
        <v>0</v>
      </c>
      <c r="AS82">
        <v>3.0671354160737865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4.8600000000000003</v>
      </c>
      <c r="BA82">
        <v>3.5012622005988026</v>
      </c>
      <c r="BB82">
        <v>2.6210961431334625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81.406189287202224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2.7899912420206769</v>
      </c>
      <c r="L83">
        <v>3.5635983315458355E-5</v>
      </c>
      <c r="M83">
        <v>2.5599481387554701</v>
      </c>
      <c r="N83">
        <v>2.8500952848575718</v>
      </c>
      <c r="O83">
        <v>3.1699741219357396</v>
      </c>
      <c r="P83">
        <v>5.210515817710851</v>
      </c>
      <c r="Q83">
        <v>0.40990128100686501</v>
      </c>
      <c r="R83">
        <v>0.64002909090909088</v>
      </c>
      <c r="S83">
        <v>0.62952591910112365</v>
      </c>
      <c r="T83">
        <v>1.5614537315436243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4.6773831303715134</v>
      </c>
      <c r="AC83">
        <v>2.9167180059186393</v>
      </c>
      <c r="AD83">
        <v>3.5353847267505967</v>
      </c>
      <c r="AE83">
        <v>4.9242858838228463</v>
      </c>
      <c r="AF83">
        <v>0.75911634621123558</v>
      </c>
      <c r="AG83">
        <v>4.6610254661036654</v>
      </c>
      <c r="AH83">
        <v>13.819714108436603</v>
      </c>
      <c r="AI83">
        <v>3.2828572209773781</v>
      </c>
      <c r="AJ83">
        <v>0</v>
      </c>
      <c r="AK83">
        <v>0</v>
      </c>
      <c r="AL83">
        <v>0</v>
      </c>
      <c r="AM83">
        <v>1.5151649648312664</v>
      </c>
      <c r="AN83">
        <v>6.6454618481686517E-2</v>
      </c>
      <c r="AO83">
        <v>0</v>
      </c>
      <c r="AP83">
        <v>0</v>
      </c>
      <c r="AQ83">
        <v>4.4197442101664688</v>
      </c>
      <c r="AR83">
        <v>0</v>
      </c>
      <c r="AS83">
        <v>3.0671354160737865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4.8600000000000003</v>
      </c>
      <c r="BA83">
        <v>3.5012622005988026</v>
      </c>
      <c r="BB83">
        <v>2.6210961431334625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81.406149246835724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2.7899912420206769</v>
      </c>
      <c r="L84">
        <v>7.5676349824726639E-5</v>
      </c>
      <c r="M84">
        <v>2.5599481387554701</v>
      </c>
      <c r="N84">
        <v>2.8500952848575718</v>
      </c>
      <c r="O84">
        <v>3.1699741219357396</v>
      </c>
      <c r="P84">
        <v>5.210515817710851</v>
      </c>
      <c r="Q84">
        <v>0.40990128100686501</v>
      </c>
      <c r="R84">
        <v>0.64002909090909088</v>
      </c>
      <c r="S84">
        <v>0.62952591910112365</v>
      </c>
      <c r="T84">
        <v>1.5614537315436243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4.6773831303715134</v>
      </c>
      <c r="AC84">
        <v>2.9167180059186393</v>
      </c>
      <c r="AD84">
        <v>3.5353847267505967</v>
      </c>
      <c r="AE84">
        <v>4.9242858838228463</v>
      </c>
      <c r="AF84">
        <v>0.75911634621123558</v>
      </c>
      <c r="AG84">
        <v>4.6610254661036654</v>
      </c>
      <c r="AH84">
        <v>13.819714108436603</v>
      </c>
      <c r="AI84">
        <v>3.2828572209773781</v>
      </c>
      <c r="AJ84">
        <v>0</v>
      </c>
      <c r="AK84">
        <v>0</v>
      </c>
      <c r="AL84">
        <v>0</v>
      </c>
      <c r="AM84">
        <v>1.5151649648312664</v>
      </c>
      <c r="AN84">
        <v>6.6454618481686517E-2</v>
      </c>
      <c r="AO84">
        <v>0</v>
      </c>
      <c r="AP84">
        <v>0</v>
      </c>
      <c r="AQ84">
        <v>4.4197442101664688</v>
      </c>
      <c r="AR84">
        <v>0</v>
      </c>
      <c r="AS84">
        <v>3.0671354160737865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4.8600000000000003</v>
      </c>
      <c r="BA84">
        <v>3.5012622005988026</v>
      </c>
      <c r="BB84">
        <v>2.6210961431334625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81.406189287202224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2.7899912420206769</v>
      </c>
      <c r="L85">
        <v>3.2506377659920342E-5</v>
      </c>
      <c r="M85">
        <v>2.5599481387554701</v>
      </c>
      <c r="N85">
        <v>2.8500952848575718</v>
      </c>
      <c r="O85">
        <v>3.1699741219357396</v>
      </c>
      <c r="P85">
        <v>5.210515817710851</v>
      </c>
      <c r="Q85">
        <v>0.40990128100686501</v>
      </c>
      <c r="R85">
        <v>0.64002909090909088</v>
      </c>
      <c r="S85">
        <v>0.62952591910112365</v>
      </c>
      <c r="T85">
        <v>1.5614537315436243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4.6773831303715134</v>
      </c>
      <c r="AC85">
        <v>2.9167180059186393</v>
      </c>
      <c r="AD85">
        <v>3.5353847267505967</v>
      </c>
      <c r="AE85">
        <v>4.9242858838228463</v>
      </c>
      <c r="AF85">
        <v>0.75911634621123558</v>
      </c>
      <c r="AG85">
        <v>4.6610254661036654</v>
      </c>
      <c r="AH85">
        <v>13.819714108436603</v>
      </c>
      <c r="AI85">
        <v>1.7891623040807456</v>
      </c>
      <c r="AJ85">
        <v>0</v>
      </c>
      <c r="AK85">
        <v>0</v>
      </c>
      <c r="AL85">
        <v>0</v>
      </c>
      <c r="AM85">
        <v>1.5151649648312664</v>
      </c>
      <c r="AN85">
        <v>6.6454618481686517E-2</v>
      </c>
      <c r="AO85">
        <v>0</v>
      </c>
      <c r="AP85">
        <v>0</v>
      </c>
      <c r="AQ85">
        <v>4.4197442101664688</v>
      </c>
      <c r="AR85">
        <v>0</v>
      </c>
      <c r="AS85">
        <v>3.0671354160737865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4.8600000000000003</v>
      </c>
      <c r="BA85">
        <v>3.5012622005988026</v>
      </c>
      <c r="BB85">
        <v>2.6210961431334625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79.91245120033345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2.7899912420206769</v>
      </c>
      <c r="L86">
        <v>1.1182575613278632E-5</v>
      </c>
      <c r="M86">
        <v>2.5599481387554701</v>
      </c>
      <c r="N86">
        <v>2.8500952848575718</v>
      </c>
      <c r="O86">
        <v>3.1699741219357396</v>
      </c>
      <c r="P86">
        <v>5.210515817710851</v>
      </c>
      <c r="Q86">
        <v>0.40990128100686501</v>
      </c>
      <c r="R86">
        <v>0.64002909090909088</v>
      </c>
      <c r="S86">
        <v>0.62952591910112365</v>
      </c>
      <c r="T86">
        <v>1.5614537315436243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0.71694330850537125</v>
      </c>
      <c r="AG86">
        <v>4.6610254661036654</v>
      </c>
      <c r="AH86">
        <v>13.663200643325551</v>
      </c>
      <c r="AI86">
        <v>1.5335677016079896</v>
      </c>
      <c r="AJ86">
        <v>0</v>
      </c>
      <c r="AK86">
        <v>0</v>
      </c>
      <c r="AL86">
        <v>0</v>
      </c>
      <c r="AM86">
        <v>1.5151649648312664</v>
      </c>
      <c r="AN86">
        <v>6.6454618481686517E-2</v>
      </c>
      <c r="AO86">
        <v>0</v>
      </c>
      <c r="AP86">
        <v>0</v>
      </c>
      <c r="AQ86">
        <v>4.4197442101664688</v>
      </c>
      <c r="AR86">
        <v>0</v>
      </c>
      <c r="AS86">
        <v>2.6837434683518473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4.8600000000000003</v>
      </c>
      <c r="BA86">
        <v>3.410757952380953</v>
      </c>
      <c r="BB86">
        <v>2.6210961431334625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78.803667242399257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2.7899912420206769</v>
      </c>
      <c r="L87">
        <v>0</v>
      </c>
      <c r="M87">
        <v>2.5599481387554701</v>
      </c>
      <c r="N87">
        <v>2.8500952848575718</v>
      </c>
      <c r="O87">
        <v>3.1699741219357396</v>
      </c>
      <c r="P87">
        <v>5.210515817710851</v>
      </c>
      <c r="Q87">
        <v>0.40990128100686501</v>
      </c>
      <c r="R87">
        <v>0.64002909090909088</v>
      </c>
      <c r="S87">
        <v>0.62952591910112365</v>
      </c>
      <c r="T87">
        <v>1.5614537315436243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0.71694330850537125</v>
      </c>
      <c r="AG87">
        <v>4.6610254661036654</v>
      </c>
      <c r="AH87">
        <v>13.663200643325551</v>
      </c>
      <c r="AI87">
        <v>1.5335677016079896</v>
      </c>
      <c r="AJ87">
        <v>0</v>
      </c>
      <c r="AK87">
        <v>0</v>
      </c>
      <c r="AL87">
        <v>0</v>
      </c>
      <c r="AM87">
        <v>1.5151649648312664</v>
      </c>
      <c r="AN87">
        <v>6.6454618481686517E-2</v>
      </c>
      <c r="AO87">
        <v>0</v>
      </c>
      <c r="AP87">
        <v>0</v>
      </c>
      <c r="AQ87">
        <v>4.4197442101664688</v>
      </c>
      <c r="AR87">
        <v>0</v>
      </c>
      <c r="AS87">
        <v>2.6837434683518473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4.8600000000000003</v>
      </c>
      <c r="BA87">
        <v>3.410757952380953</v>
      </c>
      <c r="BB87">
        <v>2.6210961431334625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78.803656059823638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2.7899912420206769</v>
      </c>
      <c r="L88">
        <v>0</v>
      </c>
      <c r="M88">
        <v>2.5599481387554701</v>
      </c>
      <c r="N88">
        <v>2.8500952848575718</v>
      </c>
      <c r="O88">
        <v>3.1699741219357396</v>
      </c>
      <c r="P88">
        <v>5.210515817710851</v>
      </c>
      <c r="Q88">
        <v>0.40990128100686501</v>
      </c>
      <c r="R88">
        <v>0.64002909090909088</v>
      </c>
      <c r="S88">
        <v>0.62952591910112365</v>
      </c>
      <c r="T88">
        <v>1.5614537315436243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0.71694330850537125</v>
      </c>
      <c r="AG88">
        <v>4.6610254661036654</v>
      </c>
      <c r="AH88">
        <v>13.663200643325551</v>
      </c>
      <c r="AI88">
        <v>1.5335677016079896</v>
      </c>
      <c r="AJ88">
        <v>0</v>
      </c>
      <c r="AK88">
        <v>0</v>
      </c>
      <c r="AL88">
        <v>0</v>
      </c>
      <c r="AM88">
        <v>1.5151649648312664</v>
      </c>
      <c r="AN88">
        <v>6.6454618481686517E-2</v>
      </c>
      <c r="AO88">
        <v>0</v>
      </c>
      <c r="AP88">
        <v>0</v>
      </c>
      <c r="AQ88">
        <v>4.4197442101664688</v>
      </c>
      <c r="AR88">
        <v>0</v>
      </c>
      <c r="AS88">
        <v>2.6837434683518473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4.8600000000000003</v>
      </c>
      <c r="BA88">
        <v>3.410757952380953</v>
      </c>
      <c r="BB88">
        <v>2.6210961431334625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78.803656059823638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2.7899912420206769</v>
      </c>
      <c r="L89">
        <v>0</v>
      </c>
      <c r="M89">
        <v>2.5599481387554701</v>
      </c>
      <c r="N89">
        <v>2.8500952848575718</v>
      </c>
      <c r="O89">
        <v>3.1699741219357396</v>
      </c>
      <c r="P89">
        <v>5.210515817710851</v>
      </c>
      <c r="Q89">
        <v>0.40990128100686501</v>
      </c>
      <c r="R89">
        <v>0.64002909090909088</v>
      </c>
      <c r="S89">
        <v>0.62952591910112365</v>
      </c>
      <c r="T89">
        <v>1.5614537315436243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0.71694330850537125</v>
      </c>
      <c r="AG89">
        <v>4.6610254661036654</v>
      </c>
      <c r="AH89">
        <v>13.663200643325551</v>
      </c>
      <c r="AI89">
        <v>1.5335677016079896</v>
      </c>
      <c r="AJ89">
        <v>0</v>
      </c>
      <c r="AK89">
        <v>0</v>
      </c>
      <c r="AL89">
        <v>0</v>
      </c>
      <c r="AM89">
        <v>1.5151649648312664</v>
      </c>
      <c r="AN89">
        <v>6.6454618481686517E-2</v>
      </c>
      <c r="AO89">
        <v>0</v>
      </c>
      <c r="AP89">
        <v>0</v>
      </c>
      <c r="AQ89">
        <v>4.4197442101664688</v>
      </c>
      <c r="AR89">
        <v>0</v>
      </c>
      <c r="AS89">
        <v>2.6837434683518473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4.8600000000000003</v>
      </c>
      <c r="BA89">
        <v>3.410757952380953</v>
      </c>
      <c r="BB89">
        <v>2.6210961431334625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78.803656059823638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2.7899912420206769</v>
      </c>
      <c r="L90">
        <v>0</v>
      </c>
      <c r="M90">
        <v>2.5599481387554701</v>
      </c>
      <c r="N90">
        <v>2.8500952848575718</v>
      </c>
      <c r="O90">
        <v>3.1699741219357396</v>
      </c>
      <c r="P90">
        <v>5.210515817710851</v>
      </c>
      <c r="Q90">
        <v>0.40990128100686501</v>
      </c>
      <c r="R90">
        <v>0.64002909090909088</v>
      </c>
      <c r="S90">
        <v>0.62952591910112365</v>
      </c>
      <c r="T90">
        <v>1.5614537315436243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4.6773831303715134</v>
      </c>
      <c r="AC90">
        <v>2.9167180059186393</v>
      </c>
      <c r="AD90">
        <v>3.5353847267505967</v>
      </c>
      <c r="AE90">
        <v>4.9242858838228463</v>
      </c>
      <c r="AF90">
        <v>1.5182327682181835</v>
      </c>
      <c r="AG90">
        <v>4.6610254661036654</v>
      </c>
      <c r="AH90">
        <v>13.819714108436603</v>
      </c>
      <c r="AI90">
        <v>1.5335677016079896</v>
      </c>
      <c r="AJ90">
        <v>0</v>
      </c>
      <c r="AK90">
        <v>0</v>
      </c>
      <c r="AL90">
        <v>0</v>
      </c>
      <c r="AM90">
        <v>1.5151649648312664</v>
      </c>
      <c r="AN90">
        <v>6.6454618481686517E-2</v>
      </c>
      <c r="AO90">
        <v>0</v>
      </c>
      <c r="AP90">
        <v>0</v>
      </c>
      <c r="AQ90">
        <v>4.4197442101664688</v>
      </c>
      <c r="AR90">
        <v>0</v>
      </c>
      <c r="AS90">
        <v>3.0671354160737865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4.8600000000000003</v>
      </c>
      <c r="BA90">
        <v>3.5012622005988026</v>
      </c>
      <c r="BB90">
        <v>2.6210961431334625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80.415940513489986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1.9597049058490252</v>
      </c>
      <c r="H91">
        <v>0</v>
      </c>
      <c r="I91">
        <v>0</v>
      </c>
      <c r="J91">
        <v>0</v>
      </c>
      <c r="K91">
        <v>2.7899912420206769</v>
      </c>
      <c r="L91">
        <v>0</v>
      </c>
      <c r="M91">
        <v>2.5599481387554701</v>
      </c>
      <c r="N91">
        <v>2.8500952848575718</v>
      </c>
      <c r="O91">
        <v>3.1699741219357396</v>
      </c>
      <c r="P91">
        <v>5.210515817710851</v>
      </c>
      <c r="Q91">
        <v>0.40990128100686501</v>
      </c>
      <c r="R91">
        <v>0.64002909090909088</v>
      </c>
      <c r="S91">
        <v>0.62952591910112365</v>
      </c>
      <c r="T91">
        <v>1.5614537315436243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4.6773831303715134</v>
      </c>
      <c r="AC91">
        <v>2.9167180059186393</v>
      </c>
      <c r="AD91">
        <v>3.5353847267505967</v>
      </c>
      <c r="AE91">
        <v>4.9242858838228463</v>
      </c>
      <c r="AF91">
        <v>1.5182327682181835</v>
      </c>
      <c r="AG91">
        <v>4.6610254661036654</v>
      </c>
      <c r="AH91">
        <v>13.819714108436603</v>
      </c>
      <c r="AI91">
        <v>1.5335677016079896</v>
      </c>
      <c r="AJ91">
        <v>0</v>
      </c>
      <c r="AK91">
        <v>0</v>
      </c>
      <c r="AL91">
        <v>0</v>
      </c>
      <c r="AM91">
        <v>1.5151649648312664</v>
      </c>
      <c r="AN91">
        <v>6.6454618481686517E-2</v>
      </c>
      <c r="AO91">
        <v>0</v>
      </c>
      <c r="AP91">
        <v>0</v>
      </c>
      <c r="AQ91">
        <v>4.4197442101664688</v>
      </c>
      <c r="AR91">
        <v>0</v>
      </c>
      <c r="AS91">
        <v>3.0671354160737865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4.8600000000000003</v>
      </c>
      <c r="BA91">
        <v>3.5012622005988026</v>
      </c>
      <c r="BB91">
        <v>2.6210961431334625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82.375645419338994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2.7899912420206769</v>
      </c>
      <c r="L92">
        <v>0</v>
      </c>
      <c r="M92">
        <v>2.5599481387554701</v>
      </c>
      <c r="N92">
        <v>2.8500952848575718</v>
      </c>
      <c r="O92">
        <v>3.1699741219357396</v>
      </c>
      <c r="P92">
        <v>5.210515817710851</v>
      </c>
      <c r="Q92">
        <v>0.40990128100686501</v>
      </c>
      <c r="R92">
        <v>0.64002909090909088</v>
      </c>
      <c r="S92">
        <v>0.62952591910112365</v>
      </c>
      <c r="T92">
        <v>1.5614537315436243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4.6773831303715134</v>
      </c>
      <c r="AC92">
        <v>2.9167180059186393</v>
      </c>
      <c r="AD92">
        <v>3.5353847267505967</v>
      </c>
      <c r="AE92">
        <v>4.9242858838228463</v>
      </c>
      <c r="AF92">
        <v>1.5182327682181835</v>
      </c>
      <c r="AG92">
        <v>4.6610254661036654</v>
      </c>
      <c r="AH92">
        <v>13.819714108436603</v>
      </c>
      <c r="AI92">
        <v>1.5335677016079896</v>
      </c>
      <c r="AJ92">
        <v>0</v>
      </c>
      <c r="AK92">
        <v>0</v>
      </c>
      <c r="AL92">
        <v>0</v>
      </c>
      <c r="AM92">
        <v>1.5151649648312664</v>
      </c>
      <c r="AN92">
        <v>6.6454618481686517E-2</v>
      </c>
      <c r="AO92">
        <v>0</v>
      </c>
      <c r="AP92">
        <v>0</v>
      </c>
      <c r="AQ92">
        <v>4.4197442101664688</v>
      </c>
      <c r="AR92">
        <v>0</v>
      </c>
      <c r="AS92">
        <v>3.0671354160737865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4.8600000000000003</v>
      </c>
      <c r="BA92">
        <v>3.5012622005988026</v>
      </c>
      <c r="BB92">
        <v>2.6210961431334625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80.415940513489986</v>
      </c>
    </row>
    <row r="93" spans="1:117">
      <c r="A93" t="s">
        <v>135</v>
      </c>
      <c r="B93">
        <v>0</v>
      </c>
      <c r="C93">
        <v>0</v>
      </c>
      <c r="D93">
        <v>1.0351845396865389E-3</v>
      </c>
      <c r="E93">
        <v>0</v>
      </c>
      <c r="F93">
        <v>0</v>
      </c>
      <c r="G93">
        <v>0</v>
      </c>
      <c r="H93">
        <v>0</v>
      </c>
      <c r="I93">
        <v>0</v>
      </c>
      <c r="J93">
        <v>4.9013476648045303E-4</v>
      </c>
      <c r="K93">
        <v>2.7899912420206769</v>
      </c>
      <c r="L93">
        <v>0</v>
      </c>
      <c r="M93">
        <v>2.5599481387554701</v>
      </c>
      <c r="N93">
        <v>2.8500952848575718</v>
      </c>
      <c r="O93">
        <v>3.1699741219357396</v>
      </c>
      <c r="P93">
        <v>5.210515817710851</v>
      </c>
      <c r="Q93">
        <v>0.40990128100686501</v>
      </c>
      <c r="R93">
        <v>0.64002909090909088</v>
      </c>
      <c r="S93">
        <v>0.62952591910112365</v>
      </c>
      <c r="T93">
        <v>1.5614537315436243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4.6773831303715134</v>
      </c>
      <c r="AC93">
        <v>2.9167180059186393</v>
      </c>
      <c r="AD93">
        <v>3.5353847267505967</v>
      </c>
      <c r="AE93">
        <v>4.9242858838228463</v>
      </c>
      <c r="AF93">
        <v>1.5182327682181835</v>
      </c>
      <c r="AG93">
        <v>4.6610254661036654</v>
      </c>
      <c r="AH93">
        <v>13.819714108436603</v>
      </c>
      <c r="AI93">
        <v>1.5335677016079896</v>
      </c>
      <c r="AJ93">
        <v>0</v>
      </c>
      <c r="AK93">
        <v>0</v>
      </c>
      <c r="AL93">
        <v>0</v>
      </c>
      <c r="AM93">
        <v>1.5151649648312664</v>
      </c>
      <c r="AN93">
        <v>6.6454618481686517E-2</v>
      </c>
      <c r="AO93">
        <v>0</v>
      </c>
      <c r="AP93">
        <v>0</v>
      </c>
      <c r="AQ93">
        <v>4.4197442101664688</v>
      </c>
      <c r="AR93">
        <v>0</v>
      </c>
      <c r="AS93">
        <v>3.0671354160737865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4.8600000000000003</v>
      </c>
      <c r="BA93">
        <v>3.5012622005988026</v>
      </c>
      <c r="BB93">
        <v>2.6210961431334625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80.417465832796154</v>
      </c>
    </row>
    <row r="94" spans="1:117">
      <c r="A94" t="s">
        <v>136</v>
      </c>
      <c r="B94">
        <v>0</v>
      </c>
      <c r="C94">
        <v>0</v>
      </c>
      <c r="D94">
        <v>0.40283865731478169</v>
      </c>
      <c r="E94">
        <v>0</v>
      </c>
      <c r="F94">
        <v>0</v>
      </c>
      <c r="G94">
        <v>0.55833826160614419</v>
      </c>
      <c r="H94">
        <v>0</v>
      </c>
      <c r="I94">
        <v>0</v>
      </c>
      <c r="J94">
        <v>0.44210084670847211</v>
      </c>
      <c r="K94">
        <v>2.7899912420206769</v>
      </c>
      <c r="L94">
        <v>0</v>
      </c>
      <c r="M94">
        <v>2.5599481387554701</v>
      </c>
      <c r="N94">
        <v>2.8500952848575718</v>
      </c>
      <c r="O94">
        <v>3.1699741219357396</v>
      </c>
      <c r="P94">
        <v>5.210515817710851</v>
      </c>
      <c r="Q94">
        <v>0.40990128100686501</v>
      </c>
      <c r="R94">
        <v>0.64002909090909088</v>
      </c>
      <c r="S94">
        <v>0.62952591910112365</v>
      </c>
      <c r="T94">
        <v>1.5614537315436243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1.5182327682181835</v>
      </c>
      <c r="AG94">
        <v>4.6610254661036654</v>
      </c>
      <c r="AH94">
        <v>13.663200643325551</v>
      </c>
      <c r="AI94">
        <v>1.5335677016079896</v>
      </c>
      <c r="AJ94">
        <v>0</v>
      </c>
      <c r="AK94">
        <v>0</v>
      </c>
      <c r="AL94">
        <v>0</v>
      </c>
      <c r="AM94">
        <v>1.5151649648312664</v>
      </c>
      <c r="AN94">
        <v>6.6454618481686517E-2</v>
      </c>
      <c r="AO94">
        <v>0</v>
      </c>
      <c r="AP94">
        <v>0</v>
      </c>
      <c r="AQ94">
        <v>4.4197442101664688</v>
      </c>
      <c r="AR94">
        <v>0</v>
      </c>
      <c r="AS94">
        <v>2.8115407566422066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4.8600000000000003</v>
      </c>
      <c r="BA94">
        <v>3.410757952380953</v>
      </c>
      <c r="BB94">
        <v>2.6210961431334625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81.136020573456207</v>
      </c>
    </row>
    <row r="95" spans="1:117">
      <c r="A95" t="s">
        <v>137</v>
      </c>
      <c r="B95">
        <v>0</v>
      </c>
      <c r="C95">
        <v>0</v>
      </c>
      <c r="D95">
        <v>0.57595308298694459</v>
      </c>
      <c r="E95">
        <v>0</v>
      </c>
      <c r="F95">
        <v>0</v>
      </c>
      <c r="G95">
        <v>0.55833826160614419</v>
      </c>
      <c r="H95">
        <v>0</v>
      </c>
      <c r="I95">
        <v>0</v>
      </c>
      <c r="J95">
        <v>0.92413815417829648</v>
      </c>
      <c r="K95">
        <v>2.7899912420206769</v>
      </c>
      <c r="L95">
        <v>0</v>
      </c>
      <c r="M95">
        <v>2.5599481387554701</v>
      </c>
      <c r="N95">
        <v>2.8500952848575718</v>
      </c>
      <c r="O95">
        <v>3.1699741219357396</v>
      </c>
      <c r="P95">
        <v>5.210515817710851</v>
      </c>
      <c r="Q95">
        <v>0.40990128100686501</v>
      </c>
      <c r="R95">
        <v>0.64002909090909088</v>
      </c>
      <c r="S95">
        <v>0.62952591910112365</v>
      </c>
      <c r="T95">
        <v>1.5614537315436243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1.5182327682181835</v>
      </c>
      <c r="AG95">
        <v>4.6610254661036654</v>
      </c>
      <c r="AH95">
        <v>13.663200643325551</v>
      </c>
      <c r="AI95">
        <v>1.5335677016079896</v>
      </c>
      <c r="AJ95">
        <v>0</v>
      </c>
      <c r="AK95">
        <v>0</v>
      </c>
      <c r="AL95">
        <v>0</v>
      </c>
      <c r="AM95">
        <v>1.5151649648312664</v>
      </c>
      <c r="AN95">
        <v>6.6454618481686517E-2</v>
      </c>
      <c r="AO95">
        <v>0</v>
      </c>
      <c r="AP95">
        <v>0</v>
      </c>
      <c r="AQ95">
        <v>4.4197442101664688</v>
      </c>
      <c r="AR95">
        <v>0</v>
      </c>
      <c r="AS95">
        <v>2.8115407566422066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4.8600000000000003</v>
      </c>
      <c r="BA95">
        <v>3.410757952380953</v>
      </c>
      <c r="BB95">
        <v>2.6210961431334625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81.791172306598199</v>
      </c>
    </row>
    <row r="96" spans="1:117">
      <c r="A96" t="s">
        <v>138</v>
      </c>
      <c r="B96">
        <v>0</v>
      </c>
      <c r="C96">
        <v>0</v>
      </c>
      <c r="D96">
        <v>0.57595308298694459</v>
      </c>
      <c r="E96">
        <v>0</v>
      </c>
      <c r="F96">
        <v>0</v>
      </c>
      <c r="G96">
        <v>0.55833826160614419</v>
      </c>
      <c r="H96">
        <v>0</v>
      </c>
      <c r="I96">
        <v>0</v>
      </c>
      <c r="J96">
        <v>1.4028738362544855</v>
      </c>
      <c r="K96">
        <v>2.7899912420206769</v>
      </c>
      <c r="L96">
        <v>0</v>
      </c>
      <c r="M96">
        <v>2.5599481387554701</v>
      </c>
      <c r="N96">
        <v>2.8500952848575718</v>
      </c>
      <c r="O96">
        <v>3.1699741219357396</v>
      </c>
      <c r="P96">
        <v>5.210515817710851</v>
      </c>
      <c r="Q96">
        <v>0.40990128100686501</v>
      </c>
      <c r="R96">
        <v>0.64002909090909088</v>
      </c>
      <c r="S96">
        <v>0.62952591910112365</v>
      </c>
      <c r="T96">
        <v>1.5614537315436243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1.5182327682181835</v>
      </c>
      <c r="AG96">
        <v>4.6610254661036654</v>
      </c>
      <c r="AH96">
        <v>13.663200643325551</v>
      </c>
      <c r="AI96">
        <v>1.5335677016079896</v>
      </c>
      <c r="AJ96">
        <v>0</v>
      </c>
      <c r="AK96">
        <v>0</v>
      </c>
      <c r="AL96">
        <v>0</v>
      </c>
      <c r="AM96">
        <v>1.5151649648312664</v>
      </c>
      <c r="AN96">
        <v>6.6454618481686517E-2</v>
      </c>
      <c r="AO96">
        <v>0</v>
      </c>
      <c r="AP96">
        <v>0</v>
      </c>
      <c r="AQ96">
        <v>4.4197442101664688</v>
      </c>
      <c r="AR96">
        <v>0</v>
      </c>
      <c r="AS96">
        <v>2.8115407566422066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4.8600000000000003</v>
      </c>
      <c r="BA96">
        <v>3.410757952380953</v>
      </c>
      <c r="BB96">
        <v>2.6210961431334625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82.269907988674376</v>
      </c>
    </row>
    <row r="97" spans="1:117">
      <c r="A97" t="s">
        <v>139</v>
      </c>
      <c r="B97">
        <v>0</v>
      </c>
      <c r="C97">
        <v>0</v>
      </c>
      <c r="D97">
        <v>0.57595308298694459</v>
      </c>
      <c r="E97">
        <v>0</v>
      </c>
      <c r="F97">
        <v>0</v>
      </c>
      <c r="G97">
        <v>0.55833826160614419</v>
      </c>
      <c r="H97">
        <v>0</v>
      </c>
      <c r="I97">
        <v>0</v>
      </c>
      <c r="J97">
        <v>1.8849111437242958</v>
      </c>
      <c r="K97">
        <v>2.7899912420206769</v>
      </c>
      <c r="L97">
        <v>0</v>
      </c>
      <c r="M97">
        <v>2.5599481387554701</v>
      </c>
      <c r="N97">
        <v>2.8500952848575718</v>
      </c>
      <c r="O97">
        <v>3.1699741219357396</v>
      </c>
      <c r="P97">
        <v>5.210515817710851</v>
      </c>
      <c r="Q97">
        <v>0.40990128100686501</v>
      </c>
      <c r="R97">
        <v>0.64002909090909088</v>
      </c>
      <c r="S97">
        <v>0.62952591910112365</v>
      </c>
      <c r="T97">
        <v>1.5614537315436243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2.0243102818285323</v>
      </c>
      <c r="AG97">
        <v>4.6610254661036654</v>
      </c>
      <c r="AH97">
        <v>13.663200643325551</v>
      </c>
      <c r="AI97">
        <v>1.5335677016079896</v>
      </c>
      <c r="AJ97">
        <v>0</v>
      </c>
      <c r="AK97">
        <v>0</v>
      </c>
      <c r="AL97">
        <v>0</v>
      </c>
      <c r="AM97">
        <v>1.5151649648312664</v>
      </c>
      <c r="AN97">
        <v>6.6454618481686517E-2</v>
      </c>
      <c r="AO97">
        <v>0</v>
      </c>
      <c r="AP97">
        <v>0</v>
      </c>
      <c r="AQ97">
        <v>4.4197442101664688</v>
      </c>
      <c r="AR97">
        <v>0</v>
      </c>
      <c r="AS97">
        <v>2.8115407566422066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4.8600000000000003</v>
      </c>
      <c r="BA97">
        <v>3.410757952380953</v>
      </c>
      <c r="BB97">
        <v>2.6210961431334625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83.258022809754536</v>
      </c>
    </row>
    <row r="98" spans="1:117">
      <c r="A98" t="s">
        <v>140</v>
      </c>
      <c r="B98">
        <v>0</v>
      </c>
      <c r="C98">
        <v>0</v>
      </c>
      <c r="D98">
        <v>0.57595308298694459</v>
      </c>
      <c r="E98">
        <v>0</v>
      </c>
      <c r="F98">
        <v>0</v>
      </c>
      <c r="G98">
        <v>0.55833826160614419</v>
      </c>
      <c r="H98">
        <v>0</v>
      </c>
      <c r="I98">
        <v>0</v>
      </c>
      <c r="J98">
        <v>1.9490148420419107</v>
      </c>
      <c r="K98">
        <v>2.7899912420206769</v>
      </c>
      <c r="L98">
        <v>0</v>
      </c>
      <c r="M98">
        <v>2.5599481387554701</v>
      </c>
      <c r="N98">
        <v>2.8500952848575718</v>
      </c>
      <c r="O98">
        <v>3.1699741219357396</v>
      </c>
      <c r="P98">
        <v>5.210515817710851</v>
      </c>
      <c r="Q98">
        <v>0.40990128100686501</v>
      </c>
      <c r="R98">
        <v>0.64002909090909088</v>
      </c>
      <c r="S98">
        <v>0.62952591910112365</v>
      </c>
      <c r="T98">
        <v>1.5614537315436243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2.0243102818285323</v>
      </c>
      <c r="AG98">
        <v>4.6610254661036654</v>
      </c>
      <c r="AH98">
        <v>13.663200643325551</v>
      </c>
      <c r="AI98">
        <v>1.5335677016079896</v>
      </c>
      <c r="AJ98">
        <v>0</v>
      </c>
      <c r="AK98">
        <v>0</v>
      </c>
      <c r="AL98">
        <v>0</v>
      </c>
      <c r="AM98">
        <v>1.5151649648312664</v>
      </c>
      <c r="AN98">
        <v>6.6454618481686517E-2</v>
      </c>
      <c r="AO98">
        <v>0</v>
      </c>
      <c r="AP98">
        <v>0</v>
      </c>
      <c r="AQ98">
        <v>4.4197442101664688</v>
      </c>
      <c r="AR98">
        <v>0</v>
      </c>
      <c r="AS98">
        <v>2.8115407566422066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4.8600000000000003</v>
      </c>
      <c r="BA98">
        <v>3.410757952380953</v>
      </c>
      <c r="BB98">
        <v>2.6210961431334625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83.322126508072159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6.7692154345056171E-4</v>
      </c>
      <c r="E99">
        <f t="shared" si="2"/>
        <v>0</v>
      </c>
      <c r="F99">
        <f t="shared" si="2"/>
        <v>0</v>
      </c>
      <c r="G99">
        <f t="shared" si="2"/>
        <v>1.1878490534699363E-3</v>
      </c>
      <c r="H99">
        <f t="shared" si="2"/>
        <v>0</v>
      </c>
      <c r="I99">
        <f t="shared" si="2"/>
        <v>0</v>
      </c>
      <c r="J99">
        <f t="shared" si="2"/>
        <v>1.6508822394184855E-3</v>
      </c>
      <c r="K99">
        <f t="shared" si="2"/>
        <v>4.1097576671031685E-2</v>
      </c>
      <c r="L99">
        <f t="shared" si="2"/>
        <v>4.8100888606300357E-3</v>
      </c>
      <c r="M99">
        <f t="shared" si="2"/>
        <v>2.6879455456932457E-2</v>
      </c>
      <c r="N99">
        <f t="shared" si="2"/>
        <v>2.9925949840463404E-2</v>
      </c>
      <c r="O99">
        <f t="shared" si="2"/>
        <v>3.3284728280325256E-2</v>
      </c>
      <c r="P99">
        <f t="shared" si="2"/>
        <v>5.4710322967610268E-2</v>
      </c>
      <c r="Q99">
        <f t="shared" si="2"/>
        <v>4.2989949545094849E-3</v>
      </c>
      <c r="R99">
        <f t="shared" si="2"/>
        <v>6.7153175371205799E-3</v>
      </c>
      <c r="S99">
        <f t="shared" si="2"/>
        <v>6.6077035182555864E-3</v>
      </c>
      <c r="T99">
        <f t="shared" si="2"/>
        <v>1.9696549428879394E-2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0.10948756816098069</v>
      </c>
      <c r="AC99">
        <f t="shared" si="2"/>
        <v>7.0001232142047523E-2</v>
      </c>
      <c r="AD99">
        <f t="shared" si="2"/>
        <v>6.4299810206752475E-2</v>
      </c>
      <c r="AE99">
        <f t="shared" si="2"/>
        <v>0.11818286121174831</v>
      </c>
      <c r="AF99">
        <f t="shared" si="2"/>
        <v>1.8724870675381772E-2</v>
      </c>
      <c r="AG99">
        <f t="shared" si="2"/>
        <v>0.11186461118648769</v>
      </c>
      <c r="AH99">
        <f t="shared" si="2"/>
        <v>0.32838635583514642</v>
      </c>
      <c r="AI99">
        <f t="shared" si="2"/>
        <v>2.9946742019128184E-2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2.3000577089072306E-2</v>
      </c>
      <c r="AN99">
        <f t="shared" si="2"/>
        <v>1.5949108435604768E-3</v>
      </c>
      <c r="AO99">
        <f t="shared" si="2"/>
        <v>0</v>
      </c>
      <c r="AP99">
        <f t="shared" si="2"/>
        <v>0</v>
      </c>
      <c r="AQ99">
        <f t="shared" si="2"/>
        <v>4.0844678197536066E-2</v>
      </c>
      <c r="AR99">
        <f t="shared" si="2"/>
        <v>0</v>
      </c>
      <c r="AS99">
        <f t="shared" si="2"/>
        <v>6.811596484941744E-2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6.9478634250029689E-2</v>
      </c>
      <c r="AZ99">
        <f t="shared" si="2"/>
        <v>0.11427615080348008</v>
      </c>
      <c r="BA99">
        <f t="shared" si="2"/>
        <v>8.2129703601796417E-2</v>
      </c>
      <c r="BB99">
        <f t="shared" si="2"/>
        <v>5.1508669427466007E-2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1.5333856808521285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19.305969999999999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18.204922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18.204922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14.454821000000001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14.454821000000001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13.380598000000001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13.380598000000001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13.456535000000001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13.456535000000001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12.977207999999999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12.977207999999999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12.771782999999999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12.771782999999999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12.427491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12.427491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12.773094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12.773094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16.209358999999999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16.209358999999999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14.821400000000001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14.821400000000001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13.929105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13.929105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13.751512999999999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13.751512999999999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12.771580999999999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12.771580999999999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12.589351000000001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12.589351000000001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14.127572000000001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14.127572000000001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16.712081999999999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16.712081999999999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18.717829999999999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18.717829999999999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18.619605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18.619605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19.305969999999999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19.305969999999999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19.305969999999999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19.305969999999999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19.305969999999999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19.305969999999999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19.305969999999999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19.305969999999999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19.305969999999999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19.305969999999999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19.305969999999999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19.305969999999999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19.305969999999999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19.305969999999999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19.305969999999999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19.305969999999999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19.305969999999999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19.305969999999999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19.305969999999999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19.305969999999999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19.305969999999999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19.305969999999999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19.305969999999999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19.305969999999999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19.305969999999999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19.305969999999999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19.305969999999999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19.305969999999999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19.305969999999999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19.305969999999999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19.305969999999999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19.305969999999999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19.305969999999999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19.305969999999999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19.305969999999999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19.305969999999999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19.305969999999999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19.305969999999999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19.305969999999999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19.305969999999999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19.305969999999999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19.305969999999999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19.305969999999999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19.305969999999999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19.305969999999999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19.305969999999999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19.305969999999999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19.305969999999999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19.305969999999999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19.305969999999999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19.305969999999999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19.305969999999999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19.305969999999999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19.305969999999999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19.305969999999999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19.305969999999999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19.305969999999999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19.305969999999999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19.305969999999999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19.305969999999999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19.305969999999999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19.305969999999999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19.305969999999999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19.305969999999999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19.305969999999999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19.305969999999999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19.305969999999999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19.305969999999999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19.305969999999999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19.305969999999999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19.305969999999999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19.305969999999999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19.305969999999999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19.305969999999999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19.305969999999999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19.305969999999999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19.305969999999999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0.4421403774999989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0.4421403774999989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494.28</v>
      </c>
      <c r="L3" s="201">
        <v>14.8</v>
      </c>
      <c r="M3" s="201">
        <v>63.89</v>
      </c>
      <c r="N3" s="201">
        <v>52.94</v>
      </c>
      <c r="O3" s="201">
        <v>73.989999999999995</v>
      </c>
      <c r="P3" s="201">
        <v>31.37</v>
      </c>
      <c r="Q3" s="201">
        <v>9.6199999999999992</v>
      </c>
      <c r="R3" s="201">
        <v>9.57</v>
      </c>
      <c r="S3" s="201">
        <v>11.77</v>
      </c>
      <c r="T3" s="201">
        <v>1.47</v>
      </c>
      <c r="U3" s="201">
        <v>59.95</v>
      </c>
      <c r="V3" s="201">
        <v>5.01</v>
      </c>
      <c r="W3" s="201">
        <v>18.78</v>
      </c>
      <c r="X3" s="201">
        <v>62.45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125.56</v>
      </c>
      <c r="AJ3" s="201">
        <v>0</v>
      </c>
      <c r="AK3" s="201">
        <v>0</v>
      </c>
      <c r="AL3" s="201">
        <v>0</v>
      </c>
      <c r="AM3" s="201">
        <v>635.49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4.09</v>
      </c>
      <c r="BA3" s="201">
        <v>3.1</v>
      </c>
      <c r="BB3" s="201">
        <v>2.54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494.28</v>
      </c>
      <c r="L4" s="201">
        <v>15.11</v>
      </c>
      <c r="M4" s="201">
        <v>63.89</v>
      </c>
      <c r="N4" s="201">
        <v>52.94</v>
      </c>
      <c r="O4" s="201">
        <v>73.989999999999995</v>
      </c>
      <c r="P4" s="201">
        <v>31.37</v>
      </c>
      <c r="Q4" s="201">
        <v>9.6199999999999992</v>
      </c>
      <c r="R4" s="201">
        <v>9.57</v>
      </c>
      <c r="S4" s="201">
        <v>11.77</v>
      </c>
      <c r="T4" s="201">
        <v>1.47</v>
      </c>
      <c r="U4" s="201">
        <v>59.95</v>
      </c>
      <c r="V4" s="201">
        <v>5.01</v>
      </c>
      <c r="W4" s="201">
        <v>18.78</v>
      </c>
      <c r="X4" s="201">
        <v>62.87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125.56</v>
      </c>
      <c r="AJ4" s="201">
        <v>0</v>
      </c>
      <c r="AK4" s="201">
        <v>0</v>
      </c>
      <c r="AL4" s="201">
        <v>0</v>
      </c>
      <c r="AM4" s="201">
        <v>607.49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4.09</v>
      </c>
      <c r="BA4" s="201">
        <v>3.1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494.28</v>
      </c>
      <c r="L5" s="201">
        <v>15.42</v>
      </c>
      <c r="M5" s="201">
        <v>63.89</v>
      </c>
      <c r="N5" s="201">
        <v>52.94</v>
      </c>
      <c r="O5" s="201">
        <v>73.989999999999995</v>
      </c>
      <c r="P5" s="201">
        <v>31.37</v>
      </c>
      <c r="Q5" s="201">
        <v>9.6199999999999992</v>
      </c>
      <c r="R5" s="201">
        <v>9.57</v>
      </c>
      <c r="S5" s="201">
        <v>11.77</v>
      </c>
      <c r="T5" s="201">
        <v>1.47</v>
      </c>
      <c r="U5" s="201">
        <v>59.95</v>
      </c>
      <c r="V5" s="201">
        <v>5.01</v>
      </c>
      <c r="W5" s="201">
        <v>18.78</v>
      </c>
      <c r="X5" s="201">
        <v>62.87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125.56</v>
      </c>
      <c r="AJ5" s="201">
        <v>0</v>
      </c>
      <c r="AK5" s="201">
        <v>0</v>
      </c>
      <c r="AL5" s="201">
        <v>0</v>
      </c>
      <c r="AM5" s="201">
        <v>575.49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4.09</v>
      </c>
      <c r="BA5" s="201">
        <v>3.1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494.28</v>
      </c>
      <c r="L6" s="201">
        <v>16.02</v>
      </c>
      <c r="M6" s="201">
        <v>63.89</v>
      </c>
      <c r="N6" s="201">
        <v>52.94</v>
      </c>
      <c r="O6" s="201">
        <v>73.989999999999995</v>
      </c>
      <c r="P6" s="201">
        <v>31.37</v>
      </c>
      <c r="Q6" s="201">
        <v>9.6199999999999992</v>
      </c>
      <c r="R6" s="201">
        <v>9.57</v>
      </c>
      <c r="S6" s="201">
        <v>11.77</v>
      </c>
      <c r="T6" s="201">
        <v>1.47</v>
      </c>
      <c r="U6" s="201">
        <v>59.95</v>
      </c>
      <c r="V6" s="201">
        <v>5.01</v>
      </c>
      <c r="W6" s="201">
        <v>18.78</v>
      </c>
      <c r="X6" s="201">
        <v>62.87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125.56</v>
      </c>
      <c r="AJ6" s="201">
        <v>0</v>
      </c>
      <c r="AK6" s="201">
        <v>0</v>
      </c>
      <c r="AL6" s="201">
        <v>0</v>
      </c>
      <c r="AM6" s="201">
        <v>532.49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4.09</v>
      </c>
      <c r="BA6" s="201">
        <v>3.1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494.28</v>
      </c>
      <c r="L7" s="201">
        <v>16.64</v>
      </c>
      <c r="M7" s="201">
        <v>63.89</v>
      </c>
      <c r="N7" s="201">
        <v>52.94</v>
      </c>
      <c r="O7" s="201">
        <v>73.989999999999995</v>
      </c>
      <c r="P7" s="201">
        <v>31.37</v>
      </c>
      <c r="Q7" s="201">
        <v>9.6199999999999992</v>
      </c>
      <c r="R7" s="201">
        <v>9.57</v>
      </c>
      <c r="S7" s="201">
        <v>11.77</v>
      </c>
      <c r="T7" s="201">
        <v>1.47</v>
      </c>
      <c r="U7" s="201">
        <v>59.95</v>
      </c>
      <c r="V7" s="201">
        <v>5.01</v>
      </c>
      <c r="W7" s="201">
        <v>18.78</v>
      </c>
      <c r="X7" s="201">
        <v>62.87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125.56</v>
      </c>
      <c r="AJ7" s="201">
        <v>0</v>
      </c>
      <c r="AK7" s="201">
        <v>0</v>
      </c>
      <c r="AL7" s="201">
        <v>0</v>
      </c>
      <c r="AM7" s="201">
        <v>289.49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4.09</v>
      </c>
      <c r="BA7" s="201">
        <v>3.1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494.28</v>
      </c>
      <c r="L8" s="201">
        <v>17.46</v>
      </c>
      <c r="M8" s="201">
        <v>63.89</v>
      </c>
      <c r="N8" s="201">
        <v>52.94</v>
      </c>
      <c r="O8" s="201">
        <v>73.989999999999995</v>
      </c>
      <c r="P8" s="201">
        <v>31.37</v>
      </c>
      <c r="Q8" s="201">
        <v>9.6199999999999992</v>
      </c>
      <c r="R8" s="201">
        <v>9.57</v>
      </c>
      <c r="S8" s="201">
        <v>11.77</v>
      </c>
      <c r="T8" s="201">
        <v>1.47</v>
      </c>
      <c r="U8" s="201">
        <v>59.95</v>
      </c>
      <c r="V8" s="201">
        <v>5.01</v>
      </c>
      <c r="W8" s="201">
        <v>18.78</v>
      </c>
      <c r="X8" s="201">
        <v>62.87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125.56</v>
      </c>
      <c r="AJ8" s="201">
        <v>0</v>
      </c>
      <c r="AK8" s="201">
        <v>0</v>
      </c>
      <c r="AL8" s="201">
        <v>0</v>
      </c>
      <c r="AM8" s="201">
        <v>245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4.09</v>
      </c>
      <c r="BA8" s="201">
        <v>3.1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17.46</v>
      </c>
      <c r="M9" s="201">
        <v>63.89</v>
      </c>
      <c r="N9" s="201">
        <v>52.94</v>
      </c>
      <c r="O9" s="201">
        <v>73.989999999999995</v>
      </c>
      <c r="P9" s="201">
        <v>31.37</v>
      </c>
      <c r="Q9" s="201">
        <v>9.6199999999999992</v>
      </c>
      <c r="R9" s="201">
        <v>9.57</v>
      </c>
      <c r="S9" s="201">
        <v>11.77</v>
      </c>
      <c r="T9" s="201">
        <v>1.47</v>
      </c>
      <c r="U9" s="201">
        <v>59.95</v>
      </c>
      <c r="V9" s="201">
        <v>5.01</v>
      </c>
      <c r="W9" s="201">
        <v>18.78</v>
      </c>
      <c r="X9" s="201">
        <v>62.87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125.56</v>
      </c>
      <c r="AJ9" s="201">
        <v>0</v>
      </c>
      <c r="AK9" s="201">
        <v>0</v>
      </c>
      <c r="AL9" s="201">
        <v>0</v>
      </c>
      <c r="AM9" s="201">
        <v>207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4.09</v>
      </c>
      <c r="BA9" s="201">
        <v>3.1</v>
      </c>
      <c r="BB9" s="201">
        <v>2.5499999999999998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494.28</v>
      </c>
      <c r="L10" s="201">
        <v>17.46</v>
      </c>
      <c r="M10" s="201">
        <v>63.89</v>
      </c>
      <c r="N10" s="201">
        <v>52.94</v>
      </c>
      <c r="O10" s="201">
        <v>73.989999999999995</v>
      </c>
      <c r="P10" s="201">
        <v>31.37</v>
      </c>
      <c r="Q10" s="201">
        <v>9.6199999999999992</v>
      </c>
      <c r="R10" s="201">
        <v>9.57</v>
      </c>
      <c r="S10" s="201">
        <v>11.77</v>
      </c>
      <c r="T10" s="201">
        <v>1.47</v>
      </c>
      <c r="U10" s="201">
        <v>59.95</v>
      </c>
      <c r="V10" s="201">
        <v>5.01</v>
      </c>
      <c r="W10" s="201">
        <v>18.78</v>
      </c>
      <c r="X10" s="201">
        <v>62.87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125.56</v>
      </c>
      <c r="AJ10" s="201">
        <v>0</v>
      </c>
      <c r="AK10" s="201">
        <v>0</v>
      </c>
      <c r="AL10" s="201">
        <v>0</v>
      </c>
      <c r="AM10" s="201">
        <v>166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4.09</v>
      </c>
      <c r="BA10" s="201">
        <v>3.1</v>
      </c>
      <c r="BB10" s="201">
        <v>2.5499999999999998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492.19</v>
      </c>
      <c r="L11" s="201">
        <v>17.46</v>
      </c>
      <c r="M11" s="201">
        <v>62.17</v>
      </c>
      <c r="N11" s="201">
        <v>51.7</v>
      </c>
      <c r="O11" s="201">
        <v>72.17</v>
      </c>
      <c r="P11" s="201">
        <v>30.24</v>
      </c>
      <c r="Q11" s="201">
        <v>9.4499999999999993</v>
      </c>
      <c r="R11" s="201">
        <v>9.57</v>
      </c>
      <c r="S11" s="201">
        <v>11.51</v>
      </c>
      <c r="T11" s="201">
        <v>0.11</v>
      </c>
      <c r="U11" s="201">
        <v>59.95</v>
      </c>
      <c r="V11" s="201">
        <v>5.01</v>
      </c>
      <c r="W11" s="201">
        <v>18.78</v>
      </c>
      <c r="X11" s="201">
        <v>62.87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125.56</v>
      </c>
      <c r="AJ11" s="201">
        <v>0</v>
      </c>
      <c r="AK11" s="201">
        <v>0</v>
      </c>
      <c r="AL11" s="201">
        <v>0</v>
      </c>
      <c r="AM11" s="201">
        <v>105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492.19</v>
      </c>
      <c r="L12" s="201">
        <v>17.46</v>
      </c>
      <c r="M12" s="201">
        <v>62.17</v>
      </c>
      <c r="N12" s="201">
        <v>51.7</v>
      </c>
      <c r="O12" s="201">
        <v>72.17</v>
      </c>
      <c r="P12" s="201">
        <v>30.24</v>
      </c>
      <c r="Q12" s="201">
        <v>9.4499999999999993</v>
      </c>
      <c r="R12" s="201">
        <v>9.57</v>
      </c>
      <c r="S12" s="201">
        <v>11.51</v>
      </c>
      <c r="T12" s="201">
        <v>0.68</v>
      </c>
      <c r="U12" s="201">
        <v>59.95</v>
      </c>
      <c r="V12" s="201">
        <v>5.01</v>
      </c>
      <c r="W12" s="201">
        <v>18.78</v>
      </c>
      <c r="X12" s="201">
        <v>62.87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125.56</v>
      </c>
      <c r="AJ12" s="201">
        <v>0</v>
      </c>
      <c r="AK12" s="201">
        <v>0</v>
      </c>
      <c r="AL12" s="201">
        <v>0</v>
      </c>
      <c r="AM12" s="201">
        <v>105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494.49</v>
      </c>
      <c r="L13" s="201">
        <v>17.46</v>
      </c>
      <c r="M13" s="201">
        <v>62.17</v>
      </c>
      <c r="N13" s="201">
        <v>51.7</v>
      </c>
      <c r="O13" s="201">
        <v>72.17</v>
      </c>
      <c r="P13" s="201">
        <v>30.24</v>
      </c>
      <c r="Q13" s="201">
        <v>9.6199999999999992</v>
      </c>
      <c r="R13" s="201">
        <v>9.57</v>
      </c>
      <c r="S13" s="201">
        <v>11.77</v>
      </c>
      <c r="T13" s="201">
        <v>0.68</v>
      </c>
      <c r="U13" s="201">
        <v>59.95</v>
      </c>
      <c r="V13" s="201">
        <v>5.01</v>
      </c>
      <c r="W13" s="201">
        <v>18.78</v>
      </c>
      <c r="X13" s="201">
        <v>62.87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125.56</v>
      </c>
      <c r="AJ13" s="201">
        <v>0</v>
      </c>
      <c r="AK13" s="201">
        <v>0</v>
      </c>
      <c r="AL13" s="201">
        <v>0</v>
      </c>
      <c r="AM13" s="201">
        <v>105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494.49</v>
      </c>
      <c r="L14" s="201">
        <v>17.46</v>
      </c>
      <c r="M14" s="201">
        <v>62.17</v>
      </c>
      <c r="N14" s="201">
        <v>51.7</v>
      </c>
      <c r="O14" s="201">
        <v>72.17</v>
      </c>
      <c r="P14" s="201">
        <v>30.24</v>
      </c>
      <c r="Q14" s="201">
        <v>9.6199999999999992</v>
      </c>
      <c r="R14" s="201">
        <v>9.57</v>
      </c>
      <c r="S14" s="201">
        <v>11.77</v>
      </c>
      <c r="T14" s="201">
        <v>1.42</v>
      </c>
      <c r="U14" s="201">
        <v>59.95</v>
      </c>
      <c r="V14" s="201">
        <v>5.01</v>
      </c>
      <c r="W14" s="201">
        <v>18.78</v>
      </c>
      <c r="X14" s="201">
        <v>62.87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125.56</v>
      </c>
      <c r="AJ14" s="201">
        <v>0</v>
      </c>
      <c r="AK14" s="201">
        <v>0</v>
      </c>
      <c r="AL14" s="201">
        <v>0</v>
      </c>
      <c r="AM14" s="201">
        <v>105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494.49</v>
      </c>
      <c r="L15" s="201">
        <v>17.46</v>
      </c>
      <c r="M15" s="201">
        <v>62.17</v>
      </c>
      <c r="N15" s="201">
        <v>51.7</v>
      </c>
      <c r="O15" s="201">
        <v>72.17</v>
      </c>
      <c r="P15" s="201">
        <v>30.24</v>
      </c>
      <c r="Q15" s="201">
        <v>9.6199999999999992</v>
      </c>
      <c r="R15" s="201">
        <v>9.57</v>
      </c>
      <c r="S15" s="201">
        <v>11.77</v>
      </c>
      <c r="T15" s="201">
        <v>1.42</v>
      </c>
      <c r="U15" s="201">
        <v>59.95</v>
      </c>
      <c r="V15" s="201">
        <v>5.01</v>
      </c>
      <c r="W15" s="201">
        <v>18.78</v>
      </c>
      <c r="X15" s="201">
        <v>62.87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125.56</v>
      </c>
      <c r="AJ15" s="201">
        <v>0</v>
      </c>
      <c r="AK15" s="201">
        <v>0</v>
      </c>
      <c r="AL15" s="201">
        <v>0</v>
      </c>
      <c r="AM15" s="201">
        <v>105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2.56</v>
      </c>
      <c r="AZ15" s="201">
        <v>4.26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494.49</v>
      </c>
      <c r="L16" s="201">
        <v>17.46</v>
      </c>
      <c r="M16" s="201">
        <v>62.17</v>
      </c>
      <c r="N16" s="201">
        <v>51.7</v>
      </c>
      <c r="O16" s="201">
        <v>72.17</v>
      </c>
      <c r="P16" s="201">
        <v>30.24</v>
      </c>
      <c r="Q16" s="201">
        <v>9.6199999999999992</v>
      </c>
      <c r="R16" s="201">
        <v>9.57</v>
      </c>
      <c r="S16" s="201">
        <v>11.77</v>
      </c>
      <c r="T16" s="201">
        <v>1.42</v>
      </c>
      <c r="U16" s="201">
        <v>59.95</v>
      </c>
      <c r="V16" s="201">
        <v>5.01</v>
      </c>
      <c r="W16" s="201">
        <v>18.78</v>
      </c>
      <c r="X16" s="201">
        <v>62.87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125.56</v>
      </c>
      <c r="AJ16" s="201">
        <v>0</v>
      </c>
      <c r="AK16" s="201">
        <v>0</v>
      </c>
      <c r="AL16" s="201">
        <v>0</v>
      </c>
      <c r="AM16" s="201">
        <v>105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2.56</v>
      </c>
      <c r="AZ16" s="201">
        <v>4.26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494.49</v>
      </c>
      <c r="L17" s="201">
        <v>17.46</v>
      </c>
      <c r="M17" s="201">
        <v>62.17</v>
      </c>
      <c r="N17" s="201">
        <v>51.7</v>
      </c>
      <c r="O17" s="201">
        <v>72.17</v>
      </c>
      <c r="P17" s="201">
        <v>30.24</v>
      </c>
      <c r="Q17" s="201">
        <v>9.6199999999999992</v>
      </c>
      <c r="R17" s="201">
        <v>9.57</v>
      </c>
      <c r="S17" s="201">
        <v>11.77</v>
      </c>
      <c r="T17" s="201">
        <v>1.42</v>
      </c>
      <c r="U17" s="201">
        <v>59.95</v>
      </c>
      <c r="V17" s="201">
        <v>5.01</v>
      </c>
      <c r="W17" s="201">
        <v>18.78</v>
      </c>
      <c r="X17" s="201">
        <v>62.87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238</v>
      </c>
      <c r="AN17" s="201">
        <v>0</v>
      </c>
      <c r="AO17">
        <v>0</v>
      </c>
      <c r="AP17" s="201">
        <v>118.38</v>
      </c>
      <c r="AQ17" s="201">
        <v>38.25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2.56</v>
      </c>
      <c r="AZ17" s="201">
        <v>4.26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494.49</v>
      </c>
      <c r="L18" s="201">
        <v>17.46</v>
      </c>
      <c r="M18" s="201">
        <v>62.17</v>
      </c>
      <c r="N18" s="201">
        <v>51.7</v>
      </c>
      <c r="O18" s="201">
        <v>72.17</v>
      </c>
      <c r="P18" s="201">
        <v>30.24</v>
      </c>
      <c r="Q18" s="201">
        <v>9.6199999999999992</v>
      </c>
      <c r="R18" s="201">
        <v>9.57</v>
      </c>
      <c r="S18" s="201">
        <v>11.77</v>
      </c>
      <c r="T18" s="201">
        <v>1.42</v>
      </c>
      <c r="U18" s="201">
        <v>59.95</v>
      </c>
      <c r="V18" s="201">
        <v>5.01</v>
      </c>
      <c r="W18" s="201">
        <v>18.78</v>
      </c>
      <c r="X18" s="201">
        <v>62.87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235</v>
      </c>
      <c r="AN18" s="201">
        <v>0</v>
      </c>
      <c r="AO18">
        <v>0</v>
      </c>
      <c r="AP18" s="201">
        <v>118.38</v>
      </c>
      <c r="AQ18" s="201">
        <v>38.25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2.56</v>
      </c>
      <c r="AZ18" s="201">
        <v>4.26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494.49</v>
      </c>
      <c r="L19" s="201">
        <v>17.46</v>
      </c>
      <c r="M19" s="201">
        <v>62.17</v>
      </c>
      <c r="N19" s="201">
        <v>51.7</v>
      </c>
      <c r="O19" s="201">
        <v>72.17</v>
      </c>
      <c r="P19" s="201">
        <v>30.24</v>
      </c>
      <c r="Q19" s="201">
        <v>9.6199999999999992</v>
      </c>
      <c r="R19" s="201">
        <v>9.57</v>
      </c>
      <c r="S19" s="201">
        <v>11.77</v>
      </c>
      <c r="T19" s="201">
        <v>1.42</v>
      </c>
      <c r="U19" s="201">
        <v>59.95</v>
      </c>
      <c r="V19" s="201">
        <v>5.01</v>
      </c>
      <c r="W19" s="201">
        <v>18.78</v>
      </c>
      <c r="X19" s="201">
        <v>62.87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225</v>
      </c>
      <c r="AN19" s="201">
        <v>0</v>
      </c>
      <c r="AO19">
        <v>0</v>
      </c>
      <c r="AP19" s="201">
        <v>118.38</v>
      </c>
      <c r="AQ19" s="201">
        <v>38.25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2.56</v>
      </c>
      <c r="AZ19" s="201">
        <v>4.26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494.49</v>
      </c>
      <c r="L20" s="201">
        <v>17.46</v>
      </c>
      <c r="M20" s="201">
        <v>62.17</v>
      </c>
      <c r="N20" s="201">
        <v>51.7</v>
      </c>
      <c r="O20" s="201">
        <v>72.17</v>
      </c>
      <c r="P20" s="201">
        <v>30.24</v>
      </c>
      <c r="Q20" s="201">
        <v>9.6199999999999992</v>
      </c>
      <c r="R20" s="201">
        <v>9.57</v>
      </c>
      <c r="S20" s="201">
        <v>11.77</v>
      </c>
      <c r="T20" s="201">
        <v>1.42</v>
      </c>
      <c r="U20" s="201">
        <v>59.95</v>
      </c>
      <c r="V20" s="201">
        <v>5.01</v>
      </c>
      <c r="W20" s="201">
        <v>18.78</v>
      </c>
      <c r="X20" s="201">
        <v>62.87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84.53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208</v>
      </c>
      <c r="AN20" s="201">
        <v>0</v>
      </c>
      <c r="AO20">
        <v>0</v>
      </c>
      <c r="AP20" s="201">
        <v>118.38</v>
      </c>
      <c r="AQ20" s="201">
        <v>38.25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2.56</v>
      </c>
      <c r="AZ20" s="201">
        <v>4.26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494.49</v>
      </c>
      <c r="L21" s="201">
        <v>17.46</v>
      </c>
      <c r="M21" s="201">
        <v>62.17</v>
      </c>
      <c r="N21" s="201">
        <v>51.7</v>
      </c>
      <c r="O21" s="201">
        <v>72.17</v>
      </c>
      <c r="P21" s="201">
        <v>30.24</v>
      </c>
      <c r="Q21" s="201">
        <v>9.6199999999999992</v>
      </c>
      <c r="R21" s="201">
        <v>9.57</v>
      </c>
      <c r="S21" s="201">
        <v>11.77</v>
      </c>
      <c r="T21" s="201">
        <v>1.42</v>
      </c>
      <c r="U21" s="201">
        <v>59.95</v>
      </c>
      <c r="V21" s="201">
        <v>5.01</v>
      </c>
      <c r="W21" s="201">
        <v>18.78</v>
      </c>
      <c r="X21" s="201">
        <v>62.87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83.68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198</v>
      </c>
      <c r="AN21" s="201">
        <v>0</v>
      </c>
      <c r="AO21">
        <v>0</v>
      </c>
      <c r="AP21" s="201">
        <v>118.38</v>
      </c>
      <c r="AQ21" s="201">
        <v>38.25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2.56</v>
      </c>
      <c r="AZ21" s="201">
        <v>4.26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494.49</v>
      </c>
      <c r="L22" s="201">
        <v>17.46</v>
      </c>
      <c r="M22" s="201">
        <v>62.17</v>
      </c>
      <c r="N22" s="201">
        <v>51.7</v>
      </c>
      <c r="O22" s="201">
        <v>72.17</v>
      </c>
      <c r="P22" s="201">
        <v>30.24</v>
      </c>
      <c r="Q22" s="201">
        <v>9.6199999999999992</v>
      </c>
      <c r="R22" s="201">
        <v>9.57</v>
      </c>
      <c r="S22" s="201">
        <v>11.77</v>
      </c>
      <c r="T22" s="201">
        <v>1.42</v>
      </c>
      <c r="U22" s="201">
        <v>59.95</v>
      </c>
      <c r="V22" s="201">
        <v>5.01</v>
      </c>
      <c r="W22" s="201">
        <v>18.78</v>
      </c>
      <c r="X22" s="201">
        <v>62.87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83.68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201</v>
      </c>
      <c r="AN22" s="201">
        <v>0</v>
      </c>
      <c r="AO22">
        <v>0</v>
      </c>
      <c r="AP22" s="201">
        <v>118.38</v>
      </c>
      <c r="AQ22" s="201">
        <v>38.25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2.56</v>
      </c>
      <c r="AZ22" s="201">
        <v>4.26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494.49</v>
      </c>
      <c r="L23" s="201">
        <v>17.46</v>
      </c>
      <c r="M23" s="201">
        <v>62.17</v>
      </c>
      <c r="N23" s="201">
        <v>51.7</v>
      </c>
      <c r="O23" s="201">
        <v>72.17</v>
      </c>
      <c r="P23" s="201">
        <v>30.24</v>
      </c>
      <c r="Q23" s="201">
        <v>9.6199999999999992</v>
      </c>
      <c r="R23" s="201">
        <v>9.57</v>
      </c>
      <c r="S23" s="201">
        <v>11.77</v>
      </c>
      <c r="T23" s="201">
        <v>0.68</v>
      </c>
      <c r="U23" s="201">
        <v>59.95</v>
      </c>
      <c r="V23" s="201">
        <v>5.01</v>
      </c>
      <c r="W23" s="201">
        <v>18.78</v>
      </c>
      <c r="X23" s="201">
        <v>62.87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83.68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208</v>
      </c>
      <c r="AN23" s="201">
        <v>0</v>
      </c>
      <c r="AO23">
        <v>0</v>
      </c>
      <c r="AP23" s="201">
        <v>118.38</v>
      </c>
      <c r="AQ23" s="201">
        <v>38.25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2.56</v>
      </c>
      <c r="AZ23" s="201">
        <v>4.26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494.49</v>
      </c>
      <c r="L24" s="201">
        <v>17.46</v>
      </c>
      <c r="M24" s="201">
        <v>62.17</v>
      </c>
      <c r="N24" s="201">
        <v>51.7</v>
      </c>
      <c r="O24" s="201">
        <v>72.17</v>
      </c>
      <c r="P24" s="201">
        <v>30.24</v>
      </c>
      <c r="Q24" s="201">
        <v>9.6199999999999992</v>
      </c>
      <c r="R24" s="201">
        <v>9.57</v>
      </c>
      <c r="S24" s="201">
        <v>11.77</v>
      </c>
      <c r="T24" s="201">
        <v>0.68</v>
      </c>
      <c r="U24" s="201">
        <v>59.95</v>
      </c>
      <c r="V24" s="201">
        <v>5.01</v>
      </c>
      <c r="W24" s="201">
        <v>18.78</v>
      </c>
      <c r="X24" s="201">
        <v>62.87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83.68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201</v>
      </c>
      <c r="AN24" s="201">
        <v>0</v>
      </c>
      <c r="AO24">
        <v>0</v>
      </c>
      <c r="AP24" s="201">
        <v>118.38</v>
      </c>
      <c r="AQ24" s="201">
        <v>38.24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2.56</v>
      </c>
      <c r="AZ24" s="201">
        <v>4.26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494.49</v>
      </c>
      <c r="L25" s="201">
        <v>17.46</v>
      </c>
      <c r="M25" s="201">
        <v>62.17</v>
      </c>
      <c r="N25" s="201">
        <v>51.7</v>
      </c>
      <c r="O25" s="201">
        <v>72.17</v>
      </c>
      <c r="P25" s="201">
        <v>30.24</v>
      </c>
      <c r="Q25" s="201">
        <v>9.6199999999999992</v>
      </c>
      <c r="R25" s="201">
        <v>9.57</v>
      </c>
      <c r="S25" s="201">
        <v>11.77</v>
      </c>
      <c r="T25" s="201">
        <v>1.42</v>
      </c>
      <c r="U25" s="201">
        <v>59.95</v>
      </c>
      <c r="V25" s="201">
        <v>5.01</v>
      </c>
      <c r="W25" s="201">
        <v>18.78</v>
      </c>
      <c r="X25" s="201">
        <v>62.87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83.68</v>
      </c>
      <c r="AF25" s="201">
        <v>0</v>
      </c>
      <c r="AG25" s="201">
        <v>0</v>
      </c>
      <c r="AH25" s="201">
        <v>0</v>
      </c>
      <c r="AI25" s="201">
        <v>125.56</v>
      </c>
      <c r="AJ25" s="201">
        <v>0</v>
      </c>
      <c r="AK25" s="201">
        <v>0</v>
      </c>
      <c r="AL25" s="201">
        <v>0</v>
      </c>
      <c r="AM25" s="201">
        <v>204</v>
      </c>
      <c r="AN25" s="201">
        <v>0</v>
      </c>
      <c r="AO25">
        <v>0</v>
      </c>
      <c r="AP25" s="201">
        <v>118.38</v>
      </c>
      <c r="AQ25" s="201">
        <v>38.24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2.56</v>
      </c>
      <c r="AZ25" s="201">
        <v>4.26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494.49</v>
      </c>
      <c r="L26" s="201">
        <v>17.46</v>
      </c>
      <c r="M26" s="201">
        <v>62.17</v>
      </c>
      <c r="N26" s="201">
        <v>51.7</v>
      </c>
      <c r="O26" s="201">
        <v>72.17</v>
      </c>
      <c r="P26" s="201">
        <v>30.24</v>
      </c>
      <c r="Q26" s="201">
        <v>9.6199999999999992</v>
      </c>
      <c r="R26" s="201">
        <v>9.57</v>
      </c>
      <c r="S26" s="201">
        <v>11.77</v>
      </c>
      <c r="T26" s="201">
        <v>1.42</v>
      </c>
      <c r="U26" s="201">
        <v>59.95</v>
      </c>
      <c r="V26" s="201">
        <v>5.01</v>
      </c>
      <c r="W26" s="201">
        <v>18.78</v>
      </c>
      <c r="X26" s="201">
        <v>62.87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125.56</v>
      </c>
      <c r="AJ26" s="201">
        <v>0</v>
      </c>
      <c r="AK26" s="201">
        <v>0</v>
      </c>
      <c r="AL26" s="201">
        <v>0</v>
      </c>
      <c r="AM26" s="201">
        <v>169</v>
      </c>
      <c r="AN26" s="201">
        <v>0</v>
      </c>
      <c r="AO26">
        <v>0</v>
      </c>
      <c r="AP26" s="201">
        <v>118.38</v>
      </c>
      <c r="AQ26" s="201">
        <v>38.24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2.56</v>
      </c>
      <c r="AZ26" s="201">
        <v>4.26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494.49</v>
      </c>
      <c r="L27" s="201">
        <v>17.46</v>
      </c>
      <c r="M27" s="201">
        <v>62.17</v>
      </c>
      <c r="N27" s="201">
        <v>51.7</v>
      </c>
      <c r="O27" s="201">
        <v>72.17</v>
      </c>
      <c r="P27" s="201">
        <v>30.24</v>
      </c>
      <c r="Q27" s="201">
        <v>9.6199999999999992</v>
      </c>
      <c r="R27" s="201">
        <v>9.57</v>
      </c>
      <c r="S27" s="201">
        <v>11.77</v>
      </c>
      <c r="T27" s="201">
        <v>1.42</v>
      </c>
      <c r="U27" s="201">
        <v>59.95</v>
      </c>
      <c r="V27" s="201">
        <v>5.01</v>
      </c>
      <c r="W27" s="201">
        <v>18.78</v>
      </c>
      <c r="X27" s="201">
        <v>62.87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125.56</v>
      </c>
      <c r="AJ27" s="201">
        <v>0</v>
      </c>
      <c r="AK27" s="201">
        <v>0</v>
      </c>
      <c r="AL27" s="201">
        <v>0</v>
      </c>
      <c r="AM27" s="201">
        <v>105</v>
      </c>
      <c r="AN27" s="201">
        <v>0</v>
      </c>
      <c r="AO27">
        <v>0</v>
      </c>
      <c r="AP27" s="201">
        <v>118.38</v>
      </c>
      <c r="AQ27" s="201">
        <v>38.24</v>
      </c>
      <c r="AR27" s="201">
        <v>4.03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2.56</v>
      </c>
      <c r="AZ27" s="201">
        <v>4.26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462.18</v>
      </c>
      <c r="L28" s="201">
        <v>17.46</v>
      </c>
      <c r="M28" s="201">
        <v>62.17</v>
      </c>
      <c r="N28" s="201">
        <v>51.7</v>
      </c>
      <c r="O28" s="201">
        <v>72.17</v>
      </c>
      <c r="P28" s="201">
        <v>30.24</v>
      </c>
      <c r="Q28" s="201">
        <v>9.6199999999999992</v>
      </c>
      <c r="R28" s="201">
        <v>9.57</v>
      </c>
      <c r="S28" s="201">
        <v>11.77</v>
      </c>
      <c r="T28" s="201">
        <v>1.42</v>
      </c>
      <c r="U28" s="201">
        <v>59.95</v>
      </c>
      <c r="V28" s="201">
        <v>5.19</v>
      </c>
      <c r="W28" s="201">
        <v>18.78</v>
      </c>
      <c r="X28" s="201">
        <v>62.87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125.56</v>
      </c>
      <c r="AJ28" s="201">
        <v>0</v>
      </c>
      <c r="AK28" s="201">
        <v>0</v>
      </c>
      <c r="AL28" s="201">
        <v>0</v>
      </c>
      <c r="AM28" s="201">
        <v>105</v>
      </c>
      <c r="AN28" s="201">
        <v>0</v>
      </c>
      <c r="AO28">
        <v>0</v>
      </c>
      <c r="AP28" s="201">
        <v>118.38</v>
      </c>
      <c r="AQ28" s="201">
        <v>38.24</v>
      </c>
      <c r="AR28" s="201">
        <v>14.55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2.56</v>
      </c>
      <c r="AZ28" s="201">
        <v>4.26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405.34</v>
      </c>
      <c r="L29" s="201">
        <v>17.46</v>
      </c>
      <c r="M29" s="201">
        <v>62.17</v>
      </c>
      <c r="N29" s="201">
        <v>51.7</v>
      </c>
      <c r="O29" s="201">
        <v>72.17</v>
      </c>
      <c r="P29" s="201">
        <v>30.24</v>
      </c>
      <c r="Q29" s="201">
        <v>9.6199999999999992</v>
      </c>
      <c r="R29" s="201">
        <v>9.57</v>
      </c>
      <c r="S29" s="201">
        <v>11.77</v>
      </c>
      <c r="T29" s="201">
        <v>1.42</v>
      </c>
      <c r="U29" s="201">
        <v>59.95</v>
      </c>
      <c r="V29" s="201">
        <v>5.19</v>
      </c>
      <c r="W29" s="201">
        <v>18.78</v>
      </c>
      <c r="X29" s="201">
        <v>62.87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125.56</v>
      </c>
      <c r="AJ29" s="201">
        <v>0</v>
      </c>
      <c r="AK29" s="201">
        <v>0</v>
      </c>
      <c r="AL29" s="201">
        <v>0</v>
      </c>
      <c r="AM29" s="201">
        <v>105</v>
      </c>
      <c r="AN29" s="201">
        <v>0</v>
      </c>
      <c r="AO29">
        <v>0</v>
      </c>
      <c r="AP29" s="201">
        <v>118.38</v>
      </c>
      <c r="AQ29" s="201">
        <v>38.24</v>
      </c>
      <c r="AR29" s="201">
        <v>23.24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2.56</v>
      </c>
      <c r="AZ29" s="201">
        <v>4.26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362.47</v>
      </c>
      <c r="L30" s="201">
        <v>17.46</v>
      </c>
      <c r="M30" s="201">
        <v>62.17</v>
      </c>
      <c r="N30" s="201">
        <v>51.7</v>
      </c>
      <c r="O30" s="201">
        <v>72.17</v>
      </c>
      <c r="P30" s="201">
        <v>30.24</v>
      </c>
      <c r="Q30" s="201">
        <v>9.6199999999999992</v>
      </c>
      <c r="R30" s="201">
        <v>9.57</v>
      </c>
      <c r="S30" s="201">
        <v>11.77</v>
      </c>
      <c r="T30" s="201">
        <v>1.42</v>
      </c>
      <c r="U30" s="201">
        <v>59.95</v>
      </c>
      <c r="V30" s="201">
        <v>5.19</v>
      </c>
      <c r="W30" s="201">
        <v>18.78</v>
      </c>
      <c r="X30" s="201">
        <v>62.87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125.56</v>
      </c>
      <c r="AJ30" s="201">
        <v>0</v>
      </c>
      <c r="AK30" s="201">
        <v>0</v>
      </c>
      <c r="AL30" s="201">
        <v>0</v>
      </c>
      <c r="AM30" s="201">
        <v>105</v>
      </c>
      <c r="AN30" s="201">
        <v>0</v>
      </c>
      <c r="AO30">
        <v>0</v>
      </c>
      <c r="AP30" s="201">
        <v>118.38</v>
      </c>
      <c r="AQ30" s="201">
        <v>38.24</v>
      </c>
      <c r="AR30" s="201">
        <v>30.16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2.56</v>
      </c>
      <c r="AZ30" s="201">
        <v>4.26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312.14999999999998</v>
      </c>
      <c r="L31" s="201">
        <v>17.46</v>
      </c>
      <c r="M31" s="201">
        <v>62.17</v>
      </c>
      <c r="N31" s="201">
        <v>51.7</v>
      </c>
      <c r="O31" s="201">
        <v>72.17</v>
      </c>
      <c r="P31" s="201">
        <v>30.24</v>
      </c>
      <c r="Q31" s="201">
        <v>9.6199999999999992</v>
      </c>
      <c r="R31" s="201">
        <v>9.57</v>
      </c>
      <c r="S31" s="201">
        <v>11.77</v>
      </c>
      <c r="T31" s="201">
        <v>1.42</v>
      </c>
      <c r="U31" s="201">
        <v>59.95</v>
      </c>
      <c r="V31" s="201">
        <v>5.19</v>
      </c>
      <c r="W31" s="201">
        <v>18.78</v>
      </c>
      <c r="X31" s="201">
        <v>62.87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105</v>
      </c>
      <c r="AN31" s="201">
        <v>0</v>
      </c>
      <c r="AO31">
        <v>0</v>
      </c>
      <c r="AP31" s="201">
        <v>118.38</v>
      </c>
      <c r="AQ31" s="201">
        <v>38.24</v>
      </c>
      <c r="AR31" s="201">
        <v>40.9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2.56</v>
      </c>
      <c r="AZ31" s="201">
        <v>4.26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271.85000000000002</v>
      </c>
      <c r="L32" s="201">
        <v>17.46</v>
      </c>
      <c r="M32" s="201">
        <v>62.17</v>
      </c>
      <c r="N32" s="201">
        <v>51.7</v>
      </c>
      <c r="O32" s="201">
        <v>72.17</v>
      </c>
      <c r="P32" s="201">
        <v>30.24</v>
      </c>
      <c r="Q32" s="201">
        <v>9.6199999999999992</v>
      </c>
      <c r="R32" s="201">
        <v>9.57</v>
      </c>
      <c r="S32" s="201">
        <v>11.77</v>
      </c>
      <c r="T32" s="201">
        <v>1.42</v>
      </c>
      <c r="U32" s="201">
        <v>59.95</v>
      </c>
      <c r="V32" s="201">
        <v>5.19</v>
      </c>
      <c r="W32" s="201">
        <v>18.78</v>
      </c>
      <c r="X32" s="201">
        <v>62.87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105</v>
      </c>
      <c r="AN32" s="201">
        <v>0</v>
      </c>
      <c r="AO32">
        <v>0</v>
      </c>
      <c r="AP32" s="201">
        <v>118.38</v>
      </c>
      <c r="AQ32" s="201">
        <v>38.24</v>
      </c>
      <c r="AR32" s="201">
        <v>41.5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2.56</v>
      </c>
      <c r="AZ32" s="201">
        <v>4.26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271.85000000000002</v>
      </c>
      <c r="L33" s="201">
        <v>17.46</v>
      </c>
      <c r="M33" s="201">
        <v>62.17</v>
      </c>
      <c r="N33" s="201">
        <v>51.7</v>
      </c>
      <c r="O33" s="201">
        <v>72.17</v>
      </c>
      <c r="P33" s="201">
        <v>30.24</v>
      </c>
      <c r="Q33" s="201">
        <v>9.6199999999999992</v>
      </c>
      <c r="R33" s="201">
        <v>9.57</v>
      </c>
      <c r="S33" s="201">
        <v>11.77</v>
      </c>
      <c r="T33" s="201">
        <v>1.42</v>
      </c>
      <c r="U33" s="201">
        <v>59.95</v>
      </c>
      <c r="V33" s="201">
        <v>5.19</v>
      </c>
      <c r="W33" s="201">
        <v>18.78</v>
      </c>
      <c r="X33" s="201">
        <v>62.87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105</v>
      </c>
      <c r="AN33" s="201">
        <v>0</v>
      </c>
      <c r="AO33">
        <v>0</v>
      </c>
      <c r="AP33" s="201">
        <v>118.38</v>
      </c>
      <c r="AQ33" s="201">
        <v>38.24</v>
      </c>
      <c r="AR33" s="201">
        <v>45.5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2.56</v>
      </c>
      <c r="AZ33" s="201">
        <v>4.26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273.42</v>
      </c>
      <c r="L34" s="201">
        <v>7.13</v>
      </c>
      <c r="M34" s="201">
        <v>62.17</v>
      </c>
      <c r="N34" s="201">
        <v>51.7</v>
      </c>
      <c r="O34" s="201">
        <v>72.17</v>
      </c>
      <c r="P34" s="201">
        <v>30.24</v>
      </c>
      <c r="Q34" s="201">
        <v>5.29</v>
      </c>
      <c r="R34" s="201">
        <v>5.25</v>
      </c>
      <c r="S34" s="201">
        <v>6.47</v>
      </c>
      <c r="T34" s="201">
        <v>0.81</v>
      </c>
      <c r="U34" s="201">
        <v>59.95</v>
      </c>
      <c r="V34" s="201">
        <v>5.19</v>
      </c>
      <c r="W34" s="201">
        <v>18.78</v>
      </c>
      <c r="X34" s="201">
        <v>62.87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105</v>
      </c>
      <c r="AN34" s="201">
        <v>0</v>
      </c>
      <c r="AO34">
        <v>0</v>
      </c>
      <c r="AP34" s="201">
        <v>118.39</v>
      </c>
      <c r="AQ34" s="201">
        <v>25.31</v>
      </c>
      <c r="AR34" s="201">
        <v>45.5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4.09</v>
      </c>
      <c r="BA34" s="201">
        <v>3.1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273.42</v>
      </c>
      <c r="L35" s="201">
        <v>7.13</v>
      </c>
      <c r="M35" s="201">
        <v>62.17</v>
      </c>
      <c r="N35" s="201">
        <v>51.7</v>
      </c>
      <c r="O35" s="201">
        <v>72.17</v>
      </c>
      <c r="P35" s="201">
        <v>30.24</v>
      </c>
      <c r="Q35" s="201">
        <v>5.29</v>
      </c>
      <c r="R35" s="201">
        <v>5.25</v>
      </c>
      <c r="S35" s="201">
        <v>6.47</v>
      </c>
      <c r="T35" s="201">
        <v>0.81</v>
      </c>
      <c r="U35" s="201">
        <v>59.95</v>
      </c>
      <c r="V35" s="201">
        <v>5.0199999999999996</v>
      </c>
      <c r="W35" s="201">
        <v>18.78</v>
      </c>
      <c r="X35" s="201">
        <v>62.87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105</v>
      </c>
      <c r="AN35" s="201">
        <v>0</v>
      </c>
      <c r="AO35">
        <v>0</v>
      </c>
      <c r="AP35" s="201">
        <v>96.53</v>
      </c>
      <c r="AQ35" s="201">
        <v>20.440000000000001</v>
      </c>
      <c r="AR35" s="201">
        <v>47.5</v>
      </c>
      <c r="AS35" s="201">
        <v>7.66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4.26</v>
      </c>
      <c r="BA35" s="201">
        <v>3.1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273.42</v>
      </c>
      <c r="L36" s="201">
        <v>7.13</v>
      </c>
      <c r="M36" s="201">
        <v>62.17</v>
      </c>
      <c r="N36" s="201">
        <v>51.7</v>
      </c>
      <c r="O36" s="201">
        <v>72.17</v>
      </c>
      <c r="P36" s="201">
        <v>30.24</v>
      </c>
      <c r="Q36" s="201">
        <v>5.29</v>
      </c>
      <c r="R36" s="201">
        <v>5.25</v>
      </c>
      <c r="S36" s="201">
        <v>6.69</v>
      </c>
      <c r="T36" s="201">
        <v>0.81</v>
      </c>
      <c r="U36" s="201">
        <v>59.95</v>
      </c>
      <c r="V36" s="201">
        <v>5.0199999999999996</v>
      </c>
      <c r="W36" s="201">
        <v>18.78</v>
      </c>
      <c r="X36" s="201">
        <v>62.87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105</v>
      </c>
      <c r="AN36" s="201">
        <v>0</v>
      </c>
      <c r="AO36">
        <v>0</v>
      </c>
      <c r="AP36" s="201">
        <v>57.92</v>
      </c>
      <c r="AQ36" s="201">
        <v>25.31</v>
      </c>
      <c r="AR36" s="201">
        <v>47.5</v>
      </c>
      <c r="AS36" s="201">
        <v>7.66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4.26</v>
      </c>
      <c r="BA36" s="201">
        <v>3.1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273.42</v>
      </c>
      <c r="L37" s="201">
        <v>7.13</v>
      </c>
      <c r="M37" s="201">
        <v>62.17</v>
      </c>
      <c r="N37" s="201">
        <v>51.7</v>
      </c>
      <c r="O37" s="201">
        <v>72.17</v>
      </c>
      <c r="P37" s="201">
        <v>30.24</v>
      </c>
      <c r="Q37" s="201">
        <v>5.29</v>
      </c>
      <c r="R37" s="201">
        <v>5.25</v>
      </c>
      <c r="S37" s="201">
        <v>6.69</v>
      </c>
      <c r="T37" s="201">
        <v>0.81</v>
      </c>
      <c r="U37" s="201">
        <v>59.95</v>
      </c>
      <c r="V37" s="201">
        <v>5.0199999999999996</v>
      </c>
      <c r="W37" s="201">
        <v>18.78</v>
      </c>
      <c r="X37" s="201">
        <v>62.87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105</v>
      </c>
      <c r="AN37" s="201">
        <v>0</v>
      </c>
      <c r="AO37">
        <v>0</v>
      </c>
      <c r="AP37" s="201">
        <v>57.92</v>
      </c>
      <c r="AQ37" s="201">
        <v>25.31</v>
      </c>
      <c r="AR37" s="201">
        <v>47.5</v>
      </c>
      <c r="AS37" s="201">
        <v>7.66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4.26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273.42</v>
      </c>
      <c r="L38" s="201">
        <v>7.13</v>
      </c>
      <c r="M38" s="201">
        <v>59.74</v>
      </c>
      <c r="N38" s="201">
        <v>49.66</v>
      </c>
      <c r="O38" s="201">
        <v>69.349999999999994</v>
      </c>
      <c r="P38" s="201">
        <v>29.07</v>
      </c>
      <c r="Q38" s="201">
        <v>5.29</v>
      </c>
      <c r="R38" s="201">
        <v>5.25</v>
      </c>
      <c r="S38" s="201">
        <v>6.69</v>
      </c>
      <c r="T38" s="201">
        <v>0.81</v>
      </c>
      <c r="U38" s="201">
        <v>59.95</v>
      </c>
      <c r="V38" s="201">
        <v>5.0199999999999996</v>
      </c>
      <c r="W38" s="201">
        <v>18.78</v>
      </c>
      <c r="X38" s="201">
        <v>62.87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105</v>
      </c>
      <c r="AN38" s="201">
        <v>0</v>
      </c>
      <c r="AO38">
        <v>0</v>
      </c>
      <c r="AP38" s="201">
        <v>57.92</v>
      </c>
      <c r="AQ38" s="201">
        <v>25.31</v>
      </c>
      <c r="AR38" s="201">
        <v>47.5</v>
      </c>
      <c r="AS38" s="201">
        <v>7.66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4.26</v>
      </c>
      <c r="BA38" s="201">
        <v>3.1</v>
      </c>
      <c r="BB38" s="201">
        <v>2.37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273.42</v>
      </c>
      <c r="L39" s="201">
        <v>7.13</v>
      </c>
      <c r="M39" s="201">
        <v>59.94</v>
      </c>
      <c r="N39" s="201">
        <v>49.83</v>
      </c>
      <c r="O39" s="201">
        <v>69.569999999999993</v>
      </c>
      <c r="P39" s="201">
        <v>29.16</v>
      </c>
      <c r="Q39" s="201">
        <v>5.29</v>
      </c>
      <c r="R39" s="201">
        <v>5.25</v>
      </c>
      <c r="S39" s="201">
        <v>6.69</v>
      </c>
      <c r="T39" s="201">
        <v>0.81</v>
      </c>
      <c r="U39" s="201">
        <v>59.95</v>
      </c>
      <c r="V39" s="201">
        <v>4.79</v>
      </c>
      <c r="W39" s="201">
        <v>18.78</v>
      </c>
      <c r="X39" s="201">
        <v>62.87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105</v>
      </c>
      <c r="AN39" s="201">
        <v>0</v>
      </c>
      <c r="AO39">
        <v>0</v>
      </c>
      <c r="AP39" s="201">
        <v>57.92</v>
      </c>
      <c r="AQ39" s="201">
        <v>25.31</v>
      </c>
      <c r="AR39" s="201">
        <v>47.5</v>
      </c>
      <c r="AS39" s="201">
        <v>7.66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4.26</v>
      </c>
      <c r="BA39" s="201">
        <v>3.1</v>
      </c>
      <c r="BB39" s="201">
        <v>2.38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273.42</v>
      </c>
      <c r="L40" s="201">
        <v>7.13</v>
      </c>
      <c r="M40" s="201">
        <v>60.4</v>
      </c>
      <c r="N40" s="201">
        <v>50.22</v>
      </c>
      <c r="O40" s="201">
        <v>70.08</v>
      </c>
      <c r="P40" s="201">
        <v>29.38</v>
      </c>
      <c r="Q40" s="201">
        <v>5.29</v>
      </c>
      <c r="R40" s="201">
        <v>5.25</v>
      </c>
      <c r="S40" s="201">
        <v>6.69</v>
      </c>
      <c r="T40" s="201">
        <v>0.81</v>
      </c>
      <c r="U40" s="201">
        <v>59.95</v>
      </c>
      <c r="V40" s="201">
        <v>4.79</v>
      </c>
      <c r="W40" s="201">
        <v>18.78</v>
      </c>
      <c r="X40" s="201">
        <v>62.87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105</v>
      </c>
      <c r="AN40" s="201">
        <v>0</v>
      </c>
      <c r="AO40">
        <v>0</v>
      </c>
      <c r="AP40" s="201">
        <v>57.92</v>
      </c>
      <c r="AQ40" s="201">
        <v>25.31</v>
      </c>
      <c r="AR40" s="201">
        <v>47.5</v>
      </c>
      <c r="AS40" s="201">
        <v>7.66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4.26</v>
      </c>
      <c r="BA40" s="201">
        <v>3.1</v>
      </c>
      <c r="BB40" s="201">
        <v>2.39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273.42</v>
      </c>
      <c r="L41" s="201">
        <v>7.13</v>
      </c>
      <c r="M41" s="201">
        <v>57.9</v>
      </c>
      <c r="N41" s="201">
        <v>48.17</v>
      </c>
      <c r="O41" s="201">
        <v>67.260000000000005</v>
      </c>
      <c r="P41" s="201">
        <v>28.18</v>
      </c>
      <c r="Q41" s="201">
        <v>5.29</v>
      </c>
      <c r="R41" s="201">
        <v>5.25</v>
      </c>
      <c r="S41" s="201">
        <v>6.69</v>
      </c>
      <c r="T41" s="201">
        <v>0.81</v>
      </c>
      <c r="U41" s="201">
        <v>59.95</v>
      </c>
      <c r="V41" s="201">
        <v>4.6100000000000003</v>
      </c>
      <c r="W41" s="201">
        <v>18.78</v>
      </c>
      <c r="X41" s="201">
        <v>62.87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105</v>
      </c>
      <c r="AN41" s="201">
        <v>0</v>
      </c>
      <c r="AO41">
        <v>0</v>
      </c>
      <c r="AP41" s="201">
        <v>57.92</v>
      </c>
      <c r="AQ41" s="201">
        <v>25.31</v>
      </c>
      <c r="AR41" s="201">
        <v>47.5</v>
      </c>
      <c r="AS41" s="201">
        <v>7.66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4.26</v>
      </c>
      <c r="BA41" s="201">
        <v>3.1</v>
      </c>
      <c r="BB41" s="201">
        <v>2.2999999999999998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267.45</v>
      </c>
      <c r="L42" s="201">
        <v>7.13</v>
      </c>
      <c r="M42" s="201">
        <v>57.76</v>
      </c>
      <c r="N42" s="201">
        <v>48</v>
      </c>
      <c r="O42" s="201">
        <v>67.02</v>
      </c>
      <c r="P42" s="201">
        <v>28.09</v>
      </c>
      <c r="Q42" s="201">
        <v>5.29</v>
      </c>
      <c r="R42" s="201">
        <v>5.25</v>
      </c>
      <c r="S42" s="201">
        <v>6.69</v>
      </c>
      <c r="T42" s="201">
        <v>0.81</v>
      </c>
      <c r="U42" s="201">
        <v>59.95</v>
      </c>
      <c r="V42" s="201">
        <v>4.6100000000000003</v>
      </c>
      <c r="W42" s="201">
        <v>18.78</v>
      </c>
      <c r="X42" s="201">
        <v>62.87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105</v>
      </c>
      <c r="AN42" s="201">
        <v>0</v>
      </c>
      <c r="AO42">
        <v>0</v>
      </c>
      <c r="AP42" s="201">
        <v>57.92</v>
      </c>
      <c r="AQ42" s="201">
        <v>25.31</v>
      </c>
      <c r="AR42" s="201">
        <v>47.5</v>
      </c>
      <c r="AS42" s="201">
        <v>7.66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4.26</v>
      </c>
      <c r="BA42" s="201">
        <v>3.1</v>
      </c>
      <c r="BB42" s="201">
        <v>2.29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273.42</v>
      </c>
      <c r="L43" s="201">
        <v>7.13</v>
      </c>
      <c r="M43" s="201">
        <v>62.17</v>
      </c>
      <c r="N43" s="201">
        <v>51.7</v>
      </c>
      <c r="O43" s="201">
        <v>72.17</v>
      </c>
      <c r="P43" s="201">
        <v>30.24</v>
      </c>
      <c r="Q43" s="201">
        <v>5.29</v>
      </c>
      <c r="R43" s="201">
        <v>5.25</v>
      </c>
      <c r="S43" s="201">
        <v>6.69</v>
      </c>
      <c r="T43" s="201">
        <v>0.81</v>
      </c>
      <c r="U43" s="201">
        <v>59.95</v>
      </c>
      <c r="V43" s="201">
        <v>4.71</v>
      </c>
      <c r="W43" s="201">
        <v>18.78</v>
      </c>
      <c r="X43" s="201">
        <v>62.87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105</v>
      </c>
      <c r="AN43" s="201">
        <v>0</v>
      </c>
      <c r="AO43">
        <v>0</v>
      </c>
      <c r="AP43" s="201">
        <v>118.38</v>
      </c>
      <c r="AQ43" s="201">
        <v>25.31</v>
      </c>
      <c r="AR43" s="201">
        <v>47.5</v>
      </c>
      <c r="AS43" s="201">
        <v>7.66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4.26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273.42</v>
      </c>
      <c r="L44" s="201">
        <v>7.13</v>
      </c>
      <c r="M44" s="201">
        <v>62.17</v>
      </c>
      <c r="N44" s="201">
        <v>51.7</v>
      </c>
      <c r="O44" s="201">
        <v>72.17</v>
      </c>
      <c r="P44" s="201">
        <v>30.24</v>
      </c>
      <c r="Q44" s="201">
        <v>5.29</v>
      </c>
      <c r="R44" s="201">
        <v>5.25</v>
      </c>
      <c r="S44" s="201">
        <v>6.46</v>
      </c>
      <c r="T44" s="201">
        <v>0.81</v>
      </c>
      <c r="U44" s="201">
        <v>59.95</v>
      </c>
      <c r="V44" s="201">
        <v>4.71</v>
      </c>
      <c r="W44" s="201">
        <v>18.78</v>
      </c>
      <c r="X44" s="201">
        <v>62.87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105</v>
      </c>
      <c r="AN44" s="201">
        <v>0</v>
      </c>
      <c r="AO44">
        <v>0</v>
      </c>
      <c r="AP44" s="201">
        <v>118.38</v>
      </c>
      <c r="AQ44" s="201">
        <v>25.31</v>
      </c>
      <c r="AR44" s="201">
        <v>47.5</v>
      </c>
      <c r="AS44" s="201">
        <v>7.66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4.26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273.42</v>
      </c>
      <c r="L45" s="201">
        <v>7.13</v>
      </c>
      <c r="M45" s="201">
        <v>62.17</v>
      </c>
      <c r="N45" s="201">
        <v>51.7</v>
      </c>
      <c r="O45" s="201">
        <v>72.17</v>
      </c>
      <c r="P45" s="201">
        <v>30.24</v>
      </c>
      <c r="Q45" s="201">
        <v>5.29</v>
      </c>
      <c r="R45" s="201">
        <v>5.25</v>
      </c>
      <c r="S45" s="201">
        <v>6.46</v>
      </c>
      <c r="T45" s="201">
        <v>0.81</v>
      </c>
      <c r="U45" s="201">
        <v>59.95</v>
      </c>
      <c r="V45" s="201">
        <v>4.71</v>
      </c>
      <c r="W45" s="201">
        <v>18.78</v>
      </c>
      <c r="X45" s="201">
        <v>62.87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105</v>
      </c>
      <c r="AN45" s="201">
        <v>0</v>
      </c>
      <c r="AO45">
        <v>0</v>
      </c>
      <c r="AP45" s="201">
        <v>118.38</v>
      </c>
      <c r="AQ45" s="201">
        <v>17.96</v>
      </c>
      <c r="AR45" s="201">
        <v>47.5</v>
      </c>
      <c r="AS45" s="201">
        <v>7.66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4.26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273.42</v>
      </c>
      <c r="L46" s="201">
        <v>7.13</v>
      </c>
      <c r="M46" s="201">
        <v>61.71</v>
      </c>
      <c r="N46" s="201">
        <v>51.32</v>
      </c>
      <c r="O46" s="201">
        <v>71.61</v>
      </c>
      <c r="P46" s="201">
        <v>30.01</v>
      </c>
      <c r="Q46" s="201">
        <v>5.29</v>
      </c>
      <c r="R46" s="201">
        <v>5.25</v>
      </c>
      <c r="S46" s="201">
        <v>6.46</v>
      </c>
      <c r="T46" s="201">
        <v>0.81</v>
      </c>
      <c r="U46" s="201">
        <v>59.95</v>
      </c>
      <c r="V46" s="201">
        <v>4.71</v>
      </c>
      <c r="W46" s="201">
        <v>18.78</v>
      </c>
      <c r="X46" s="201">
        <v>62.87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105</v>
      </c>
      <c r="AN46" s="201">
        <v>0</v>
      </c>
      <c r="AO46">
        <v>0</v>
      </c>
      <c r="AP46" s="201">
        <v>118.38</v>
      </c>
      <c r="AQ46" s="201">
        <v>17.96</v>
      </c>
      <c r="AR46" s="201">
        <v>47.5</v>
      </c>
      <c r="AS46" s="201">
        <v>7.66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4.26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271.85000000000002</v>
      </c>
      <c r="L47" s="201">
        <v>7.24</v>
      </c>
      <c r="M47" s="201">
        <v>60.93</v>
      </c>
      <c r="N47" s="201">
        <v>50.51</v>
      </c>
      <c r="O47" s="201">
        <v>70.599999999999994</v>
      </c>
      <c r="P47" s="201">
        <v>29.93</v>
      </c>
      <c r="Q47" s="201">
        <v>9.3800000000000008</v>
      </c>
      <c r="R47" s="201">
        <v>9.57</v>
      </c>
      <c r="S47" s="201">
        <v>11.52</v>
      </c>
      <c r="T47" s="201">
        <v>1.47</v>
      </c>
      <c r="U47" s="201">
        <v>59.95</v>
      </c>
      <c r="V47" s="201">
        <v>4.71</v>
      </c>
      <c r="W47" s="201">
        <v>18.78</v>
      </c>
      <c r="X47" s="201">
        <v>62.87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105</v>
      </c>
      <c r="AN47" s="201">
        <v>0</v>
      </c>
      <c r="AO47">
        <v>0</v>
      </c>
      <c r="AP47" s="201">
        <v>118.38</v>
      </c>
      <c r="AQ47" s="201">
        <v>38.25</v>
      </c>
      <c r="AR47" s="201">
        <v>47.5</v>
      </c>
      <c r="AS47" s="201">
        <v>7.66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4.26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271.85000000000002</v>
      </c>
      <c r="L48" s="201">
        <v>7.14</v>
      </c>
      <c r="M48" s="201">
        <v>60.26</v>
      </c>
      <c r="N48" s="201">
        <v>49.95</v>
      </c>
      <c r="O48" s="201">
        <v>69.8</v>
      </c>
      <c r="P48" s="201">
        <v>29.59</v>
      </c>
      <c r="Q48" s="201">
        <v>9.2799999999999994</v>
      </c>
      <c r="R48" s="201">
        <v>9.57</v>
      </c>
      <c r="S48" s="201">
        <v>11.4</v>
      </c>
      <c r="T48" s="201">
        <v>1.47</v>
      </c>
      <c r="U48" s="201">
        <v>59.95</v>
      </c>
      <c r="V48" s="201">
        <v>4.71</v>
      </c>
      <c r="W48" s="201">
        <v>18.78</v>
      </c>
      <c r="X48" s="201">
        <v>62.87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105</v>
      </c>
      <c r="AN48" s="201">
        <v>0</v>
      </c>
      <c r="AO48">
        <v>0</v>
      </c>
      <c r="AP48" s="201">
        <v>118.38</v>
      </c>
      <c r="AQ48" s="201">
        <v>38.25</v>
      </c>
      <c r="AR48" s="201">
        <v>47</v>
      </c>
      <c r="AS48" s="201">
        <v>7.66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4.26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271.85000000000002</v>
      </c>
      <c r="L49" s="201">
        <v>7.14</v>
      </c>
      <c r="M49" s="201">
        <v>59.54</v>
      </c>
      <c r="N49" s="201">
        <v>49.37</v>
      </c>
      <c r="O49" s="201">
        <v>68.95</v>
      </c>
      <c r="P49" s="201">
        <v>29.24</v>
      </c>
      <c r="Q49" s="201">
        <v>9.16</v>
      </c>
      <c r="R49" s="201">
        <v>9.57</v>
      </c>
      <c r="S49" s="201">
        <v>11.26</v>
      </c>
      <c r="T49" s="201">
        <v>1.47</v>
      </c>
      <c r="U49" s="201">
        <v>59.95</v>
      </c>
      <c r="V49" s="201">
        <v>4.71</v>
      </c>
      <c r="W49" s="201">
        <v>18.78</v>
      </c>
      <c r="X49" s="201">
        <v>62.87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99</v>
      </c>
      <c r="AN49" s="201">
        <v>0</v>
      </c>
      <c r="AO49">
        <v>0</v>
      </c>
      <c r="AP49" s="201">
        <v>118.39</v>
      </c>
      <c r="AQ49" s="201">
        <v>38.25</v>
      </c>
      <c r="AR49" s="201">
        <v>47</v>
      </c>
      <c r="AS49" s="201">
        <v>7.66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4.26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271.85000000000002</v>
      </c>
      <c r="L50" s="201">
        <v>6.81</v>
      </c>
      <c r="M50" s="201">
        <v>59.35</v>
      </c>
      <c r="N50" s="201">
        <v>49.15</v>
      </c>
      <c r="O50" s="201">
        <v>68.72</v>
      </c>
      <c r="P50" s="201">
        <v>29.13</v>
      </c>
      <c r="Q50" s="201">
        <v>9.1300000000000008</v>
      </c>
      <c r="R50" s="201">
        <v>9.57</v>
      </c>
      <c r="S50" s="201">
        <v>11.22</v>
      </c>
      <c r="T50" s="201">
        <v>1.47</v>
      </c>
      <c r="U50" s="201">
        <v>59.95</v>
      </c>
      <c r="V50" s="201">
        <v>4.71</v>
      </c>
      <c r="W50" s="201">
        <v>18.78</v>
      </c>
      <c r="X50" s="201">
        <v>62.87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99</v>
      </c>
      <c r="AN50" s="201">
        <v>0</v>
      </c>
      <c r="AO50">
        <v>0</v>
      </c>
      <c r="AP50" s="201">
        <v>118.39</v>
      </c>
      <c r="AQ50" s="201">
        <v>38.25</v>
      </c>
      <c r="AR50" s="201">
        <v>47</v>
      </c>
      <c r="AS50" s="201">
        <v>7.66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4.26</v>
      </c>
      <c r="BA50" s="201">
        <v>3.1</v>
      </c>
      <c r="BB50" s="201">
        <v>2.4500000000000002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317.58</v>
      </c>
      <c r="L51" s="201">
        <v>7.13</v>
      </c>
      <c r="M51" s="201">
        <v>63.89</v>
      </c>
      <c r="N51" s="201">
        <v>52.94</v>
      </c>
      <c r="O51" s="201">
        <v>73.989999999999995</v>
      </c>
      <c r="P51" s="201">
        <v>31.37</v>
      </c>
      <c r="Q51" s="201">
        <v>9.6300000000000008</v>
      </c>
      <c r="R51" s="201">
        <v>9.57</v>
      </c>
      <c r="S51" s="201">
        <v>11.77</v>
      </c>
      <c r="T51" s="201">
        <v>1.47</v>
      </c>
      <c r="U51" s="201">
        <v>59.95</v>
      </c>
      <c r="V51" s="201">
        <v>4.71</v>
      </c>
      <c r="W51" s="201">
        <v>18.78</v>
      </c>
      <c r="X51" s="201">
        <v>62.87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99</v>
      </c>
      <c r="AN51" s="201">
        <v>0</v>
      </c>
      <c r="AO51">
        <v>0</v>
      </c>
      <c r="AP51" s="201">
        <v>118.39</v>
      </c>
      <c r="AQ51" s="201">
        <v>38.25</v>
      </c>
      <c r="AR51" s="201">
        <v>47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4.26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339.78</v>
      </c>
      <c r="L52" s="201">
        <v>7.13</v>
      </c>
      <c r="M52" s="201">
        <v>63.89</v>
      </c>
      <c r="N52" s="201">
        <v>52.94</v>
      </c>
      <c r="O52" s="201">
        <v>73.989999999999995</v>
      </c>
      <c r="P52" s="201">
        <v>31.37</v>
      </c>
      <c r="Q52" s="201">
        <v>9.6300000000000008</v>
      </c>
      <c r="R52" s="201">
        <v>9.57</v>
      </c>
      <c r="S52" s="201">
        <v>11.77</v>
      </c>
      <c r="T52" s="201">
        <v>1.47</v>
      </c>
      <c r="U52" s="201">
        <v>59.95</v>
      </c>
      <c r="V52" s="201">
        <v>4.71</v>
      </c>
      <c r="W52" s="201">
        <v>18.78</v>
      </c>
      <c r="X52" s="201">
        <v>62.87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99</v>
      </c>
      <c r="AN52" s="201">
        <v>0</v>
      </c>
      <c r="AO52">
        <v>0</v>
      </c>
      <c r="AP52" s="201">
        <v>118.38</v>
      </c>
      <c r="AQ52" s="201">
        <v>38.25</v>
      </c>
      <c r="AR52" s="201">
        <v>47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4.26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362.95</v>
      </c>
      <c r="L53" s="201">
        <v>7.14</v>
      </c>
      <c r="M53" s="201">
        <v>63.89</v>
      </c>
      <c r="N53" s="201">
        <v>52.94</v>
      </c>
      <c r="O53" s="201">
        <v>73.989999999999995</v>
      </c>
      <c r="P53" s="201">
        <v>31.37</v>
      </c>
      <c r="Q53" s="201">
        <v>9.6300000000000008</v>
      </c>
      <c r="R53" s="201">
        <v>9.57</v>
      </c>
      <c r="S53" s="201">
        <v>11.77</v>
      </c>
      <c r="T53" s="201">
        <v>1.47</v>
      </c>
      <c r="U53" s="201">
        <v>59.95</v>
      </c>
      <c r="V53" s="201">
        <v>4.71</v>
      </c>
      <c r="W53" s="201">
        <v>18.78</v>
      </c>
      <c r="X53" s="201">
        <v>62.87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99</v>
      </c>
      <c r="AN53" s="201">
        <v>0</v>
      </c>
      <c r="AO53">
        <v>0</v>
      </c>
      <c r="AP53" s="201">
        <v>118.39</v>
      </c>
      <c r="AQ53" s="201">
        <v>38.25</v>
      </c>
      <c r="AR53" s="201">
        <v>47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4.26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376.46</v>
      </c>
      <c r="L54" s="201">
        <v>7.14</v>
      </c>
      <c r="M54" s="201">
        <v>63.89</v>
      </c>
      <c r="N54" s="201">
        <v>52.94</v>
      </c>
      <c r="O54" s="201">
        <v>73.989999999999995</v>
      </c>
      <c r="P54" s="201">
        <v>31.37</v>
      </c>
      <c r="Q54" s="201">
        <v>9.6300000000000008</v>
      </c>
      <c r="R54" s="201">
        <v>9.57</v>
      </c>
      <c r="S54" s="201">
        <v>11.77</v>
      </c>
      <c r="T54" s="201">
        <v>1.47</v>
      </c>
      <c r="U54" s="201">
        <v>59.95</v>
      </c>
      <c r="V54" s="201">
        <v>4.71</v>
      </c>
      <c r="W54" s="201">
        <v>18.78</v>
      </c>
      <c r="X54" s="201">
        <v>62.87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99</v>
      </c>
      <c r="AN54" s="201">
        <v>0</v>
      </c>
      <c r="AO54">
        <v>0</v>
      </c>
      <c r="AP54" s="201">
        <v>118.39</v>
      </c>
      <c r="AQ54" s="201">
        <v>38.25</v>
      </c>
      <c r="AR54" s="201">
        <v>47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4.26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383.22</v>
      </c>
      <c r="L55" s="201">
        <v>7.14</v>
      </c>
      <c r="M55" s="201">
        <v>63.89</v>
      </c>
      <c r="N55" s="201">
        <v>52.94</v>
      </c>
      <c r="O55" s="201">
        <v>73.989999999999995</v>
      </c>
      <c r="P55" s="201">
        <v>31.37</v>
      </c>
      <c r="Q55" s="201">
        <v>9.6300000000000008</v>
      </c>
      <c r="R55" s="201">
        <v>9.57</v>
      </c>
      <c r="S55" s="201">
        <v>11.77</v>
      </c>
      <c r="T55" s="201">
        <v>1.47</v>
      </c>
      <c r="U55" s="201">
        <v>59.95</v>
      </c>
      <c r="V55" s="201">
        <v>4.71</v>
      </c>
      <c r="W55" s="201">
        <v>18.78</v>
      </c>
      <c r="X55" s="201">
        <v>62.87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99</v>
      </c>
      <c r="AN55" s="201">
        <v>0</v>
      </c>
      <c r="AO55">
        <v>0</v>
      </c>
      <c r="AP55" s="201">
        <v>118.38</v>
      </c>
      <c r="AQ55" s="201">
        <v>38.25</v>
      </c>
      <c r="AR55" s="201">
        <v>47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4.26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406.39</v>
      </c>
      <c r="L56" s="201">
        <v>7.14</v>
      </c>
      <c r="M56" s="201">
        <v>63.89</v>
      </c>
      <c r="N56" s="201">
        <v>52.94</v>
      </c>
      <c r="O56" s="201">
        <v>73.989999999999995</v>
      </c>
      <c r="P56" s="201">
        <v>31.37</v>
      </c>
      <c r="Q56" s="201">
        <v>9.6300000000000008</v>
      </c>
      <c r="R56" s="201">
        <v>9.57</v>
      </c>
      <c r="S56" s="201">
        <v>11.77</v>
      </c>
      <c r="T56" s="201">
        <v>1.47</v>
      </c>
      <c r="U56" s="201">
        <v>59.95</v>
      </c>
      <c r="V56" s="201">
        <v>4.71</v>
      </c>
      <c r="W56" s="201">
        <v>18.78</v>
      </c>
      <c r="X56" s="201">
        <v>62.87</v>
      </c>
      <c r="Y56" s="201">
        <v>0</v>
      </c>
      <c r="Z56">
        <v>0</v>
      </c>
      <c r="AA56" s="201">
        <v>10.95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99</v>
      </c>
      <c r="AN56" s="201">
        <v>0</v>
      </c>
      <c r="AO56">
        <v>0</v>
      </c>
      <c r="AP56" s="201">
        <v>118.38</v>
      </c>
      <c r="AQ56" s="201">
        <v>38.25</v>
      </c>
      <c r="AR56" s="201">
        <v>47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4.26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494.49</v>
      </c>
      <c r="L57" s="201">
        <v>7.14</v>
      </c>
      <c r="M57" s="201">
        <v>63.89</v>
      </c>
      <c r="N57" s="201">
        <v>52.91</v>
      </c>
      <c r="O57" s="201">
        <v>73.989999999999995</v>
      </c>
      <c r="P57" s="201">
        <v>31.36</v>
      </c>
      <c r="Q57" s="201">
        <v>9.6199999999999992</v>
      </c>
      <c r="R57" s="201">
        <v>9.56</v>
      </c>
      <c r="S57" s="201">
        <v>11.77</v>
      </c>
      <c r="T57" s="201">
        <v>1.42</v>
      </c>
      <c r="U57" s="201">
        <v>59.95</v>
      </c>
      <c r="V57" s="201">
        <v>4.71</v>
      </c>
      <c r="W57" s="201">
        <v>18.78</v>
      </c>
      <c r="X57" s="201">
        <v>62.87</v>
      </c>
      <c r="Y57" s="201">
        <v>0</v>
      </c>
      <c r="Z57">
        <v>0</v>
      </c>
      <c r="AA57" s="201">
        <v>10.95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99</v>
      </c>
      <c r="AN57" s="201">
        <v>0</v>
      </c>
      <c r="AO57">
        <v>0</v>
      </c>
      <c r="AP57" s="201">
        <v>118.38</v>
      </c>
      <c r="AQ57" s="201">
        <v>38.25</v>
      </c>
      <c r="AR57" s="201">
        <v>47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4.26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494.49</v>
      </c>
      <c r="L58" s="201">
        <v>7.14</v>
      </c>
      <c r="M58" s="201">
        <v>63.89</v>
      </c>
      <c r="N58" s="201">
        <v>52.94</v>
      </c>
      <c r="O58" s="201">
        <v>73.989999999999995</v>
      </c>
      <c r="P58" s="201">
        <v>31.37</v>
      </c>
      <c r="Q58" s="201">
        <v>9.6199999999999992</v>
      </c>
      <c r="R58" s="201">
        <v>9.56</v>
      </c>
      <c r="S58" s="201">
        <v>11.77</v>
      </c>
      <c r="T58" s="201">
        <v>1.42</v>
      </c>
      <c r="U58" s="201">
        <v>59.95</v>
      </c>
      <c r="V58" s="201">
        <v>4.71</v>
      </c>
      <c r="W58" s="201">
        <v>18.78</v>
      </c>
      <c r="X58" s="201">
        <v>62.87</v>
      </c>
      <c r="Y58" s="201">
        <v>0</v>
      </c>
      <c r="Z58">
        <v>0</v>
      </c>
      <c r="AA58" s="201">
        <v>10.95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99</v>
      </c>
      <c r="AN58" s="201">
        <v>0</v>
      </c>
      <c r="AO58">
        <v>0</v>
      </c>
      <c r="AP58" s="201">
        <v>118.38</v>
      </c>
      <c r="AQ58" s="201">
        <v>38.25</v>
      </c>
      <c r="AR58" s="201">
        <v>47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4.26</v>
      </c>
      <c r="BA58" s="201">
        <v>3.1</v>
      </c>
      <c r="BB58" s="201">
        <v>2.5499999999999998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494.49</v>
      </c>
      <c r="L59" s="201">
        <v>17.46</v>
      </c>
      <c r="M59" s="201">
        <v>63.89</v>
      </c>
      <c r="N59" s="201">
        <v>52.94</v>
      </c>
      <c r="O59" s="201">
        <v>73.989999999999995</v>
      </c>
      <c r="P59" s="201">
        <v>31.37</v>
      </c>
      <c r="Q59" s="201">
        <v>9.32</v>
      </c>
      <c r="R59" s="201">
        <v>9.34</v>
      </c>
      <c r="S59" s="201">
        <v>11.56</v>
      </c>
      <c r="T59" s="201">
        <v>1.42</v>
      </c>
      <c r="U59" s="201">
        <v>59.95</v>
      </c>
      <c r="V59" s="201">
        <v>4.71</v>
      </c>
      <c r="W59" s="201">
        <v>18.78</v>
      </c>
      <c r="X59" s="201">
        <v>62.87</v>
      </c>
      <c r="Y59" s="201">
        <v>0</v>
      </c>
      <c r="Z59">
        <v>0</v>
      </c>
      <c r="AA59" s="201">
        <v>10.6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99</v>
      </c>
      <c r="AN59" s="201">
        <v>0</v>
      </c>
      <c r="AO59">
        <v>0</v>
      </c>
      <c r="AP59" s="201">
        <v>118.38</v>
      </c>
      <c r="AQ59" s="201">
        <v>38.25</v>
      </c>
      <c r="AR59" s="201">
        <v>47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4.26</v>
      </c>
      <c r="BA59" s="201">
        <v>3.1</v>
      </c>
      <c r="BB59" s="201">
        <v>2.5499999999999998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494.49</v>
      </c>
      <c r="L60" s="201">
        <v>17.46</v>
      </c>
      <c r="M60" s="201">
        <v>63.89</v>
      </c>
      <c r="N60" s="201">
        <v>52.94</v>
      </c>
      <c r="O60" s="201">
        <v>73.989999999999995</v>
      </c>
      <c r="P60" s="201">
        <v>31.37</v>
      </c>
      <c r="Q60" s="201">
        <v>9.6199999999999992</v>
      </c>
      <c r="R60" s="201">
        <v>9.57</v>
      </c>
      <c r="S60" s="201">
        <v>11.77</v>
      </c>
      <c r="T60" s="201">
        <v>1.42</v>
      </c>
      <c r="U60" s="201">
        <v>59.95</v>
      </c>
      <c r="V60" s="201">
        <v>4.71</v>
      </c>
      <c r="W60" s="201">
        <v>18.78</v>
      </c>
      <c r="X60" s="201">
        <v>62.87</v>
      </c>
      <c r="Y60" s="201">
        <v>0</v>
      </c>
      <c r="Z60">
        <v>0</v>
      </c>
      <c r="AA60" s="201">
        <v>10.6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99</v>
      </c>
      <c r="AN60" s="201">
        <v>0</v>
      </c>
      <c r="AO60">
        <v>0</v>
      </c>
      <c r="AP60" s="201">
        <v>118.38</v>
      </c>
      <c r="AQ60" s="201">
        <v>38.25</v>
      </c>
      <c r="AR60" s="201">
        <v>47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4.26</v>
      </c>
      <c r="BA60" s="201">
        <v>3.1</v>
      </c>
      <c r="BB60" s="201">
        <v>2.5499999999999998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494.49</v>
      </c>
      <c r="L61" s="201">
        <v>17.46</v>
      </c>
      <c r="M61" s="201">
        <v>63.89</v>
      </c>
      <c r="N61" s="201">
        <v>52.94</v>
      </c>
      <c r="O61" s="201">
        <v>73.989999999999995</v>
      </c>
      <c r="P61" s="201">
        <v>31.37</v>
      </c>
      <c r="Q61" s="201">
        <v>9.6199999999999992</v>
      </c>
      <c r="R61" s="201">
        <v>9.57</v>
      </c>
      <c r="S61" s="201">
        <v>11.77</v>
      </c>
      <c r="T61" s="201">
        <v>1.42</v>
      </c>
      <c r="U61" s="201">
        <v>59.95</v>
      </c>
      <c r="V61" s="201">
        <v>4.38</v>
      </c>
      <c r="W61" s="201">
        <v>18.78</v>
      </c>
      <c r="X61" s="201">
        <v>62.87</v>
      </c>
      <c r="Y61" s="201">
        <v>0</v>
      </c>
      <c r="Z61">
        <v>0</v>
      </c>
      <c r="AA61" s="201">
        <v>10.6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99</v>
      </c>
      <c r="AN61" s="201">
        <v>0</v>
      </c>
      <c r="AO61">
        <v>0</v>
      </c>
      <c r="AP61" s="201">
        <v>118.38</v>
      </c>
      <c r="AQ61" s="201">
        <v>38.25</v>
      </c>
      <c r="AR61" s="201">
        <v>47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4.09</v>
      </c>
      <c r="BA61" s="201">
        <v>3.1</v>
      </c>
      <c r="BB61" s="201">
        <v>2.5499999999999998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494.5</v>
      </c>
      <c r="L62" s="201">
        <v>17.46</v>
      </c>
      <c r="M62" s="201">
        <v>63.89</v>
      </c>
      <c r="N62" s="201">
        <v>52.94</v>
      </c>
      <c r="O62" s="201">
        <v>73.989999999999995</v>
      </c>
      <c r="P62" s="201">
        <v>31.37</v>
      </c>
      <c r="Q62" s="201">
        <v>9.6199999999999992</v>
      </c>
      <c r="R62" s="201">
        <v>9.57</v>
      </c>
      <c r="S62" s="201">
        <v>11.77</v>
      </c>
      <c r="T62" s="201">
        <v>1.42</v>
      </c>
      <c r="U62" s="201">
        <v>59.95</v>
      </c>
      <c r="V62" s="201">
        <v>4.38</v>
      </c>
      <c r="W62" s="201">
        <v>18.78</v>
      </c>
      <c r="X62" s="201">
        <v>62.87</v>
      </c>
      <c r="Y62" s="201">
        <v>0</v>
      </c>
      <c r="Z62">
        <v>0</v>
      </c>
      <c r="AA62" s="201">
        <v>10.6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99</v>
      </c>
      <c r="AN62" s="201">
        <v>0</v>
      </c>
      <c r="AO62">
        <v>0</v>
      </c>
      <c r="AP62" s="201">
        <v>118.38</v>
      </c>
      <c r="AQ62" s="201">
        <v>38.25</v>
      </c>
      <c r="AR62" s="201">
        <v>47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4.26</v>
      </c>
      <c r="BA62" s="201">
        <v>3.1</v>
      </c>
      <c r="BB62" s="201">
        <v>2.5499999999999998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488.89</v>
      </c>
      <c r="L63" s="201">
        <v>17.46</v>
      </c>
      <c r="M63" s="201">
        <v>63.89</v>
      </c>
      <c r="N63" s="201">
        <v>52.94</v>
      </c>
      <c r="O63" s="201">
        <v>73.989999999999995</v>
      </c>
      <c r="P63" s="201">
        <v>31.37</v>
      </c>
      <c r="Q63" s="201">
        <v>9.6199999999999992</v>
      </c>
      <c r="R63" s="201">
        <v>9.57</v>
      </c>
      <c r="S63" s="201">
        <v>11.77</v>
      </c>
      <c r="T63" s="201">
        <v>1.42</v>
      </c>
      <c r="U63" s="201">
        <v>59.95</v>
      </c>
      <c r="V63" s="201">
        <v>4.38</v>
      </c>
      <c r="W63" s="201">
        <v>18.78</v>
      </c>
      <c r="X63" s="201">
        <v>62.87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99</v>
      </c>
      <c r="AN63" s="201">
        <v>0</v>
      </c>
      <c r="AO63">
        <v>0</v>
      </c>
      <c r="AP63" s="201">
        <v>118.38</v>
      </c>
      <c r="AQ63" s="201">
        <v>38.25</v>
      </c>
      <c r="AR63" s="201">
        <v>47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4.26</v>
      </c>
      <c r="BA63" s="201">
        <v>3.1</v>
      </c>
      <c r="BB63" s="201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494.49</v>
      </c>
      <c r="L64" s="201">
        <v>17.46</v>
      </c>
      <c r="M64" s="201">
        <v>63.89</v>
      </c>
      <c r="N64" s="201">
        <v>52.94</v>
      </c>
      <c r="O64" s="201">
        <v>73.989999999999995</v>
      </c>
      <c r="P64" s="201">
        <v>31.37</v>
      </c>
      <c r="Q64" s="201">
        <v>9.6199999999999992</v>
      </c>
      <c r="R64" s="201">
        <v>9.57</v>
      </c>
      <c r="S64" s="201">
        <v>11.77</v>
      </c>
      <c r="T64" s="201">
        <v>1.42</v>
      </c>
      <c r="U64" s="201">
        <v>59.95</v>
      </c>
      <c r="V64" s="201">
        <v>4.38</v>
      </c>
      <c r="W64" s="201">
        <v>18.78</v>
      </c>
      <c r="X64" s="201">
        <v>62.87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99</v>
      </c>
      <c r="AN64" s="201">
        <v>0</v>
      </c>
      <c r="AO64">
        <v>0</v>
      </c>
      <c r="AP64" s="201">
        <v>118.38</v>
      </c>
      <c r="AQ64" s="201">
        <v>38.25</v>
      </c>
      <c r="AR64" s="201">
        <v>47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4.26</v>
      </c>
      <c r="BA64" s="201">
        <v>3.1</v>
      </c>
      <c r="BB64" s="201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494.49</v>
      </c>
      <c r="L65" s="201">
        <v>17.46</v>
      </c>
      <c r="M65" s="201">
        <v>63.89</v>
      </c>
      <c r="N65" s="201">
        <v>52.94</v>
      </c>
      <c r="O65" s="201">
        <v>73.989999999999995</v>
      </c>
      <c r="P65" s="201">
        <v>31.37</v>
      </c>
      <c r="Q65" s="201">
        <v>9.6199999999999992</v>
      </c>
      <c r="R65" s="201">
        <v>9.57</v>
      </c>
      <c r="S65" s="201">
        <v>11.77</v>
      </c>
      <c r="T65" s="201">
        <v>1.42</v>
      </c>
      <c r="U65" s="201">
        <v>59.95</v>
      </c>
      <c r="V65" s="201">
        <v>4.84</v>
      </c>
      <c r="W65" s="201">
        <v>18.78</v>
      </c>
      <c r="X65" s="201">
        <v>62.87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99</v>
      </c>
      <c r="AN65" s="201">
        <v>0</v>
      </c>
      <c r="AO65">
        <v>0</v>
      </c>
      <c r="AP65" s="201">
        <v>118.38</v>
      </c>
      <c r="AQ65" s="201">
        <v>38.25</v>
      </c>
      <c r="AR65" s="201">
        <v>47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4.26</v>
      </c>
      <c r="BA65" s="201">
        <v>3.1</v>
      </c>
      <c r="BB65" s="201">
        <v>2.5499999999999998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494.49</v>
      </c>
      <c r="L66" s="201">
        <v>17.46</v>
      </c>
      <c r="M66" s="201">
        <v>63.89</v>
      </c>
      <c r="N66" s="201">
        <v>52.94</v>
      </c>
      <c r="O66" s="201">
        <v>73.989999999999995</v>
      </c>
      <c r="P66" s="201">
        <v>31.37</v>
      </c>
      <c r="Q66" s="201">
        <v>9.6199999999999992</v>
      </c>
      <c r="R66" s="201">
        <v>9.57</v>
      </c>
      <c r="S66" s="201">
        <v>11.77</v>
      </c>
      <c r="T66" s="201">
        <v>1.42</v>
      </c>
      <c r="U66" s="201">
        <v>59.95</v>
      </c>
      <c r="V66" s="201">
        <v>4.84</v>
      </c>
      <c r="W66" s="201">
        <v>18.78</v>
      </c>
      <c r="X66" s="201">
        <v>62.87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99</v>
      </c>
      <c r="AN66" s="201">
        <v>0</v>
      </c>
      <c r="AO66">
        <v>0</v>
      </c>
      <c r="AP66" s="201">
        <v>118.38</v>
      </c>
      <c r="AQ66" s="201">
        <v>38.25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4.26</v>
      </c>
      <c r="BA66" s="201">
        <v>3.1</v>
      </c>
      <c r="BB66" s="201">
        <v>2.5499999999999998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494.49</v>
      </c>
      <c r="L67" s="201">
        <v>17.46</v>
      </c>
      <c r="M67" s="201">
        <v>63.89</v>
      </c>
      <c r="N67" s="201">
        <v>52.94</v>
      </c>
      <c r="O67" s="201">
        <v>73.989999999999995</v>
      </c>
      <c r="P67" s="201">
        <v>31.37</v>
      </c>
      <c r="Q67" s="201">
        <v>9.6199999999999992</v>
      </c>
      <c r="R67" s="201">
        <v>9.57</v>
      </c>
      <c r="S67" s="201">
        <v>11.77</v>
      </c>
      <c r="T67" s="201">
        <v>1.42</v>
      </c>
      <c r="U67" s="201">
        <v>59.95</v>
      </c>
      <c r="V67" s="201">
        <v>4.84</v>
      </c>
      <c r="W67" s="201">
        <v>18.78</v>
      </c>
      <c r="X67" s="201">
        <v>62.87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99</v>
      </c>
      <c r="AN67" s="201">
        <v>0</v>
      </c>
      <c r="AO67">
        <v>0</v>
      </c>
      <c r="AP67" s="201">
        <v>118.38</v>
      </c>
      <c r="AQ67" s="201">
        <v>38.25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4.26</v>
      </c>
      <c r="BA67" s="201">
        <v>3.1</v>
      </c>
      <c r="BB67" s="201">
        <v>2.5499999999999998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494.49</v>
      </c>
      <c r="L68" s="201">
        <v>17.46</v>
      </c>
      <c r="M68" s="201">
        <v>63.89</v>
      </c>
      <c r="N68" s="201">
        <v>52.94</v>
      </c>
      <c r="O68" s="201">
        <v>73.989999999999995</v>
      </c>
      <c r="P68" s="201">
        <v>31.37</v>
      </c>
      <c r="Q68" s="201">
        <v>9.6199999999999992</v>
      </c>
      <c r="R68" s="201">
        <v>9.57</v>
      </c>
      <c r="S68" s="201">
        <v>11.77</v>
      </c>
      <c r="T68" s="201">
        <v>1.42</v>
      </c>
      <c r="U68" s="201">
        <v>59.95</v>
      </c>
      <c r="V68" s="201">
        <v>4.84</v>
      </c>
      <c r="W68" s="201">
        <v>18.78</v>
      </c>
      <c r="X68" s="201">
        <v>62.87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99</v>
      </c>
      <c r="AN68" s="201">
        <v>0</v>
      </c>
      <c r="AO68">
        <v>0</v>
      </c>
      <c r="AP68" s="201">
        <v>118.38</v>
      </c>
      <c r="AQ68" s="201">
        <v>38.25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4.26</v>
      </c>
      <c r="BA68" s="201">
        <v>3.1</v>
      </c>
      <c r="BB68" s="201">
        <v>2.5499999999999998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494.49</v>
      </c>
      <c r="L69" s="201">
        <v>17.46</v>
      </c>
      <c r="M69" s="201">
        <v>63.89</v>
      </c>
      <c r="N69" s="201">
        <v>52.94</v>
      </c>
      <c r="O69" s="201">
        <v>73.989999999999995</v>
      </c>
      <c r="P69" s="201">
        <v>31.37</v>
      </c>
      <c r="Q69" s="201">
        <v>9.6199999999999992</v>
      </c>
      <c r="R69" s="201">
        <v>9.57</v>
      </c>
      <c r="S69" s="201">
        <v>11.77</v>
      </c>
      <c r="T69" s="201">
        <v>1.42</v>
      </c>
      <c r="U69" s="201">
        <v>59.95</v>
      </c>
      <c r="V69" s="201">
        <v>4.84</v>
      </c>
      <c r="W69" s="201">
        <v>18.78</v>
      </c>
      <c r="X69" s="201">
        <v>62.87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99</v>
      </c>
      <c r="AN69" s="201">
        <v>0</v>
      </c>
      <c r="AO69">
        <v>0</v>
      </c>
      <c r="AP69" s="201">
        <v>118.38</v>
      </c>
      <c r="AQ69" s="201">
        <v>38.25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4.26</v>
      </c>
      <c r="BA69" s="201">
        <v>3.1</v>
      </c>
      <c r="BB69" s="201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494.49</v>
      </c>
      <c r="L70" s="201">
        <v>17.46</v>
      </c>
      <c r="M70" s="201">
        <v>63.89</v>
      </c>
      <c r="N70" s="201">
        <v>52.94</v>
      </c>
      <c r="O70" s="201">
        <v>73.989999999999995</v>
      </c>
      <c r="P70" s="201">
        <v>31.37</v>
      </c>
      <c r="Q70" s="201">
        <v>9.6199999999999992</v>
      </c>
      <c r="R70" s="201">
        <v>9.57</v>
      </c>
      <c r="S70" s="201">
        <v>11.77</v>
      </c>
      <c r="T70" s="201">
        <v>1.42</v>
      </c>
      <c r="U70" s="201">
        <v>59.95</v>
      </c>
      <c r="V70" s="201">
        <v>4.84</v>
      </c>
      <c r="W70" s="201">
        <v>18.78</v>
      </c>
      <c r="X70" s="201">
        <v>62.87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99</v>
      </c>
      <c r="AN70" s="201">
        <v>0</v>
      </c>
      <c r="AO70">
        <v>0</v>
      </c>
      <c r="AP70" s="201">
        <v>118.38</v>
      </c>
      <c r="AQ70" s="201">
        <v>38.25</v>
      </c>
      <c r="AR70" s="201">
        <v>47.5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4.26</v>
      </c>
      <c r="BA70" s="201">
        <v>3.1</v>
      </c>
      <c r="BB70" s="201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494.49</v>
      </c>
      <c r="L71" s="201">
        <v>17.46</v>
      </c>
      <c r="M71" s="201">
        <v>63.89</v>
      </c>
      <c r="N71" s="201">
        <v>52.94</v>
      </c>
      <c r="O71" s="201">
        <v>73.989999999999995</v>
      </c>
      <c r="P71" s="201">
        <v>31.37</v>
      </c>
      <c r="Q71" s="201">
        <v>9.6199999999999992</v>
      </c>
      <c r="R71" s="201">
        <v>9.57</v>
      </c>
      <c r="S71" s="201">
        <v>11.77</v>
      </c>
      <c r="T71" s="201">
        <v>1.42</v>
      </c>
      <c r="U71" s="201">
        <v>59.95</v>
      </c>
      <c r="V71" s="201">
        <v>4.84</v>
      </c>
      <c r="W71" s="201">
        <v>18.78</v>
      </c>
      <c r="X71" s="201">
        <v>62.87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99</v>
      </c>
      <c r="AN71" s="201">
        <v>0</v>
      </c>
      <c r="AO71">
        <v>0</v>
      </c>
      <c r="AP71" s="201">
        <v>118.38</v>
      </c>
      <c r="AQ71" s="201">
        <v>38.25</v>
      </c>
      <c r="AR71" s="201">
        <v>35.22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4.09</v>
      </c>
      <c r="BA71" s="201">
        <v>3.1</v>
      </c>
      <c r="BB71" s="20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494.49</v>
      </c>
      <c r="L72" s="201">
        <v>17.46</v>
      </c>
      <c r="M72" s="201">
        <v>63.89</v>
      </c>
      <c r="N72" s="201">
        <v>52.94</v>
      </c>
      <c r="O72" s="201">
        <v>73.989999999999995</v>
      </c>
      <c r="P72" s="201">
        <v>31.37</v>
      </c>
      <c r="Q72" s="201">
        <v>9.6199999999999992</v>
      </c>
      <c r="R72" s="201">
        <v>9.57</v>
      </c>
      <c r="S72" s="201">
        <v>11.77</v>
      </c>
      <c r="T72" s="201">
        <v>1.42</v>
      </c>
      <c r="U72" s="201">
        <v>59.95</v>
      </c>
      <c r="V72" s="201">
        <v>4.84</v>
      </c>
      <c r="W72" s="201">
        <v>18.78</v>
      </c>
      <c r="X72" s="201">
        <v>62.87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99</v>
      </c>
      <c r="AN72" s="201">
        <v>0</v>
      </c>
      <c r="AO72">
        <v>0</v>
      </c>
      <c r="AP72" s="201">
        <v>118.38</v>
      </c>
      <c r="AQ72" s="201">
        <v>38.25</v>
      </c>
      <c r="AR72" s="201">
        <v>25.64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4.09</v>
      </c>
      <c r="BA72" s="201">
        <v>3.1</v>
      </c>
      <c r="BB72" s="201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494.49</v>
      </c>
      <c r="L73" s="201">
        <v>17.46</v>
      </c>
      <c r="M73" s="201">
        <v>63.89</v>
      </c>
      <c r="N73" s="201">
        <v>52.94</v>
      </c>
      <c r="O73" s="201">
        <v>73.989999999999995</v>
      </c>
      <c r="P73" s="201">
        <v>31.37</v>
      </c>
      <c r="Q73" s="201">
        <v>9.6199999999999992</v>
      </c>
      <c r="R73" s="201">
        <v>9.57</v>
      </c>
      <c r="S73" s="201">
        <v>11.77</v>
      </c>
      <c r="T73" s="201">
        <v>1.42</v>
      </c>
      <c r="U73" s="201">
        <v>59.95</v>
      </c>
      <c r="V73" s="201">
        <v>4.84</v>
      </c>
      <c r="W73" s="201">
        <v>18.78</v>
      </c>
      <c r="X73" s="201">
        <v>62.87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99</v>
      </c>
      <c r="AN73" s="201">
        <v>0</v>
      </c>
      <c r="AO73">
        <v>0</v>
      </c>
      <c r="AP73" s="201">
        <v>118.38</v>
      </c>
      <c r="AQ73" s="201">
        <v>38.25</v>
      </c>
      <c r="AR73" s="201">
        <v>16.89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4.09</v>
      </c>
      <c r="BA73" s="201">
        <v>3.1</v>
      </c>
      <c r="BB73" s="201">
        <v>2.5499999999999998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494.49</v>
      </c>
      <c r="L74" s="201">
        <v>17.46</v>
      </c>
      <c r="M74" s="201">
        <v>63.89</v>
      </c>
      <c r="N74" s="201">
        <v>52.94</v>
      </c>
      <c r="O74" s="201">
        <v>73.989999999999995</v>
      </c>
      <c r="P74" s="201">
        <v>31.37</v>
      </c>
      <c r="Q74" s="201">
        <v>9.6199999999999992</v>
      </c>
      <c r="R74" s="201">
        <v>9.57</v>
      </c>
      <c r="S74" s="201">
        <v>11.77</v>
      </c>
      <c r="T74" s="201">
        <v>1.42</v>
      </c>
      <c r="U74" s="201">
        <v>59.95</v>
      </c>
      <c r="V74" s="201">
        <v>4.84</v>
      </c>
      <c r="W74" s="201">
        <v>18.78</v>
      </c>
      <c r="X74" s="201">
        <v>62.87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99</v>
      </c>
      <c r="AN74" s="201">
        <v>0</v>
      </c>
      <c r="AO74">
        <v>0</v>
      </c>
      <c r="AP74" s="201">
        <v>118.38</v>
      </c>
      <c r="AQ74" s="201">
        <v>38.25</v>
      </c>
      <c r="AR74" s="201">
        <v>8.39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4.09</v>
      </c>
      <c r="BA74" s="201">
        <v>3.1</v>
      </c>
      <c r="BB74" s="201">
        <v>2.5499999999999998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494.49</v>
      </c>
      <c r="L75" s="201">
        <v>17.46</v>
      </c>
      <c r="M75" s="201">
        <v>63.89</v>
      </c>
      <c r="N75" s="201">
        <v>52.94</v>
      </c>
      <c r="O75" s="201">
        <v>73.989999999999995</v>
      </c>
      <c r="P75" s="201">
        <v>31.37</v>
      </c>
      <c r="Q75" s="201">
        <v>9.6199999999999992</v>
      </c>
      <c r="R75" s="201">
        <v>9.57</v>
      </c>
      <c r="S75" s="201">
        <v>11.77</v>
      </c>
      <c r="T75" s="201">
        <v>1.42</v>
      </c>
      <c r="U75" s="201">
        <v>59.95</v>
      </c>
      <c r="V75" s="201">
        <v>4.84</v>
      </c>
      <c r="W75" s="201">
        <v>18.78</v>
      </c>
      <c r="X75" s="201">
        <v>62.87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99</v>
      </c>
      <c r="AN75" s="201">
        <v>0</v>
      </c>
      <c r="AO75">
        <v>0</v>
      </c>
      <c r="AP75" s="201">
        <v>118.38</v>
      </c>
      <c r="AQ75" s="201">
        <v>38.25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4.09</v>
      </c>
      <c r="BA75" s="201">
        <v>3.1</v>
      </c>
      <c r="BB75" s="201">
        <v>2.5499999999999998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494.49</v>
      </c>
      <c r="L76" s="201">
        <v>17.46</v>
      </c>
      <c r="M76" s="201">
        <v>63.89</v>
      </c>
      <c r="N76" s="201">
        <v>52.94</v>
      </c>
      <c r="O76" s="201">
        <v>73.989999999999995</v>
      </c>
      <c r="P76" s="201">
        <v>31.37</v>
      </c>
      <c r="Q76" s="201">
        <v>9.6199999999999992</v>
      </c>
      <c r="R76" s="201">
        <v>9.57</v>
      </c>
      <c r="S76" s="201">
        <v>11.77</v>
      </c>
      <c r="T76" s="201">
        <v>1.42</v>
      </c>
      <c r="U76" s="201">
        <v>59.95</v>
      </c>
      <c r="V76" s="201">
        <v>4.84</v>
      </c>
      <c r="W76" s="201">
        <v>18.78</v>
      </c>
      <c r="X76" s="201">
        <v>62.87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99</v>
      </c>
      <c r="AN76" s="201">
        <v>0</v>
      </c>
      <c r="AO76">
        <v>0</v>
      </c>
      <c r="AP76" s="201">
        <v>118.38</v>
      </c>
      <c r="AQ76" s="201">
        <v>38.25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4.09</v>
      </c>
      <c r="BA76" s="201">
        <v>3.1</v>
      </c>
      <c r="BB76" s="201">
        <v>2.5499999999999998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494.28</v>
      </c>
      <c r="L77" s="201">
        <v>17.46</v>
      </c>
      <c r="M77" s="201">
        <v>63.89</v>
      </c>
      <c r="N77" s="201">
        <v>52.94</v>
      </c>
      <c r="O77" s="201">
        <v>73.989999999999995</v>
      </c>
      <c r="P77" s="201">
        <v>31.37</v>
      </c>
      <c r="Q77" s="201">
        <v>9.6199999999999992</v>
      </c>
      <c r="R77" s="201">
        <v>9.57</v>
      </c>
      <c r="S77" s="201">
        <v>11.77</v>
      </c>
      <c r="T77" s="201">
        <v>1.42</v>
      </c>
      <c r="U77" s="201">
        <v>59.95</v>
      </c>
      <c r="V77" s="201">
        <v>4.84</v>
      </c>
      <c r="W77" s="201">
        <v>18.78</v>
      </c>
      <c r="X77" s="201">
        <v>62.87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99</v>
      </c>
      <c r="AN77" s="201">
        <v>0</v>
      </c>
      <c r="AO77">
        <v>0</v>
      </c>
      <c r="AP77" s="201">
        <v>118.38</v>
      </c>
      <c r="AQ77" s="201">
        <v>38.25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4.09</v>
      </c>
      <c r="BA77" s="201">
        <v>3.1</v>
      </c>
      <c r="BB77" s="201">
        <v>2.5499999999999998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494.28</v>
      </c>
      <c r="L78" s="201">
        <v>17.46</v>
      </c>
      <c r="M78" s="201">
        <v>63.89</v>
      </c>
      <c r="N78" s="201">
        <v>52.94</v>
      </c>
      <c r="O78" s="201">
        <v>73.989999999999995</v>
      </c>
      <c r="P78" s="201">
        <v>31.37</v>
      </c>
      <c r="Q78" s="201">
        <v>9.6199999999999992</v>
      </c>
      <c r="R78" s="201">
        <v>9.57</v>
      </c>
      <c r="S78" s="201">
        <v>11.77</v>
      </c>
      <c r="T78" s="201">
        <v>1.42</v>
      </c>
      <c r="U78" s="201">
        <v>59.95</v>
      </c>
      <c r="V78" s="201">
        <v>4.84</v>
      </c>
      <c r="W78" s="201">
        <v>18.78</v>
      </c>
      <c r="X78" s="201">
        <v>62.87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125.56</v>
      </c>
      <c r="AJ78" s="201">
        <v>0</v>
      </c>
      <c r="AK78" s="201">
        <v>0</v>
      </c>
      <c r="AL78" s="201">
        <v>0</v>
      </c>
      <c r="AM78" s="201">
        <v>180</v>
      </c>
      <c r="AN78" s="201">
        <v>0</v>
      </c>
      <c r="AO78">
        <v>0</v>
      </c>
      <c r="AP78" s="201">
        <v>118.38</v>
      </c>
      <c r="AQ78" s="201">
        <v>38.25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</v>
      </c>
      <c r="BA78" s="201">
        <v>3.18</v>
      </c>
      <c r="BB78" s="201">
        <v>2.5499999999999998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494.28</v>
      </c>
      <c r="L79" s="201">
        <v>17.46</v>
      </c>
      <c r="M79" s="201">
        <v>63.89</v>
      </c>
      <c r="N79" s="201">
        <v>52.94</v>
      </c>
      <c r="O79" s="201">
        <v>73.989999999999995</v>
      </c>
      <c r="P79" s="201">
        <v>31.37</v>
      </c>
      <c r="Q79" s="201">
        <v>9.6199999999999992</v>
      </c>
      <c r="R79" s="201">
        <v>9.57</v>
      </c>
      <c r="S79" s="201">
        <v>11.77</v>
      </c>
      <c r="T79" s="201">
        <v>1.42</v>
      </c>
      <c r="U79" s="201">
        <v>59.95</v>
      </c>
      <c r="V79" s="201">
        <v>4.84</v>
      </c>
      <c r="W79" s="201">
        <v>18.78</v>
      </c>
      <c r="X79" s="201">
        <v>62.87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125.56</v>
      </c>
      <c r="AJ79" s="201">
        <v>0</v>
      </c>
      <c r="AK79" s="201">
        <v>0</v>
      </c>
      <c r="AL79" s="201">
        <v>0</v>
      </c>
      <c r="AM79" s="201">
        <v>327.04000000000002</v>
      </c>
      <c r="AN79" s="201">
        <v>0</v>
      </c>
      <c r="AO79">
        <v>0</v>
      </c>
      <c r="AP79" s="201">
        <v>118.38</v>
      </c>
      <c r="AQ79" s="201">
        <v>38.25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</v>
      </c>
      <c r="BA79" s="201">
        <v>3.18</v>
      </c>
      <c r="BB79" s="201">
        <v>2.5499999999999998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494.28</v>
      </c>
      <c r="L80" s="201">
        <v>17.46</v>
      </c>
      <c r="M80" s="201">
        <v>63.89</v>
      </c>
      <c r="N80" s="201">
        <v>52.94</v>
      </c>
      <c r="O80" s="201">
        <v>73.989999999999995</v>
      </c>
      <c r="P80" s="201">
        <v>31.37</v>
      </c>
      <c r="Q80" s="201">
        <v>9.6199999999999992</v>
      </c>
      <c r="R80" s="201">
        <v>9.57</v>
      </c>
      <c r="S80" s="201">
        <v>11.77</v>
      </c>
      <c r="T80" s="201">
        <v>1.42</v>
      </c>
      <c r="U80" s="201">
        <v>59.95</v>
      </c>
      <c r="V80" s="201">
        <v>4.84</v>
      </c>
      <c r="W80" s="201">
        <v>18.78</v>
      </c>
      <c r="X80" s="201">
        <v>62.87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125.56</v>
      </c>
      <c r="AJ80" s="201">
        <v>0</v>
      </c>
      <c r="AK80" s="201">
        <v>0</v>
      </c>
      <c r="AL80" s="201">
        <v>0</v>
      </c>
      <c r="AM80" s="201">
        <v>357.04</v>
      </c>
      <c r="AN80" s="201">
        <v>0</v>
      </c>
      <c r="AO80">
        <v>0</v>
      </c>
      <c r="AP80" s="201">
        <v>118.38</v>
      </c>
      <c r="AQ80" s="201">
        <v>38.25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</v>
      </c>
      <c r="BA80" s="201">
        <v>3.18</v>
      </c>
      <c r="BB80" s="201">
        <v>2.5499999999999998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494.28</v>
      </c>
      <c r="L81" s="201">
        <v>17.46</v>
      </c>
      <c r="M81" s="201">
        <v>63.89</v>
      </c>
      <c r="N81" s="201">
        <v>52.94</v>
      </c>
      <c r="O81" s="201">
        <v>73.989999999999995</v>
      </c>
      <c r="P81" s="201">
        <v>31.37</v>
      </c>
      <c r="Q81" s="201">
        <v>9.6199999999999992</v>
      </c>
      <c r="R81" s="201">
        <v>9.57</v>
      </c>
      <c r="S81" s="201">
        <v>11.77</v>
      </c>
      <c r="T81" s="201">
        <v>1.42</v>
      </c>
      <c r="U81" s="201">
        <v>59.95</v>
      </c>
      <c r="V81" s="201">
        <v>4.84</v>
      </c>
      <c r="W81" s="201">
        <v>18.78</v>
      </c>
      <c r="X81" s="201">
        <v>62.87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125.56</v>
      </c>
      <c r="AJ81" s="201">
        <v>0</v>
      </c>
      <c r="AK81" s="201">
        <v>0</v>
      </c>
      <c r="AL81" s="201">
        <v>0</v>
      </c>
      <c r="AM81" s="201">
        <v>475.04</v>
      </c>
      <c r="AN81" s="201">
        <v>0</v>
      </c>
      <c r="AO81">
        <v>0</v>
      </c>
      <c r="AP81" s="201">
        <v>118.38</v>
      </c>
      <c r="AQ81" s="201">
        <v>38.25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</v>
      </c>
      <c r="BA81" s="201">
        <v>3.18</v>
      </c>
      <c r="BB81" s="201">
        <v>2.5499999999999998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494.28</v>
      </c>
      <c r="L82" s="201">
        <v>17.46</v>
      </c>
      <c r="M82" s="201">
        <v>63.89</v>
      </c>
      <c r="N82" s="201">
        <v>52.94</v>
      </c>
      <c r="O82" s="201">
        <v>73.989999999999995</v>
      </c>
      <c r="P82" s="201">
        <v>31.37</v>
      </c>
      <c r="Q82" s="201">
        <v>9.6199999999999992</v>
      </c>
      <c r="R82" s="201">
        <v>9.57</v>
      </c>
      <c r="S82" s="201">
        <v>11.77</v>
      </c>
      <c r="T82" s="201">
        <v>1.42</v>
      </c>
      <c r="U82" s="201">
        <v>59.95</v>
      </c>
      <c r="V82" s="201">
        <v>4.84</v>
      </c>
      <c r="W82" s="201">
        <v>18.78</v>
      </c>
      <c r="X82" s="201">
        <v>62.87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125.56</v>
      </c>
      <c r="AJ82" s="201">
        <v>0</v>
      </c>
      <c r="AK82" s="201">
        <v>0</v>
      </c>
      <c r="AL82" s="201">
        <v>0</v>
      </c>
      <c r="AM82" s="201">
        <v>424.04</v>
      </c>
      <c r="AN82" s="201">
        <v>0</v>
      </c>
      <c r="AO82">
        <v>0</v>
      </c>
      <c r="AP82" s="201">
        <v>118.38</v>
      </c>
      <c r="AQ82" s="201">
        <v>38.25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</v>
      </c>
      <c r="BA82" s="201">
        <v>3.18</v>
      </c>
      <c r="BB82" s="201">
        <v>2.5499999999999998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494.28</v>
      </c>
      <c r="L83" s="201">
        <v>17.46</v>
      </c>
      <c r="M83" s="201">
        <v>63.89</v>
      </c>
      <c r="N83" s="201">
        <v>52.94</v>
      </c>
      <c r="O83" s="201">
        <v>73.989999999999995</v>
      </c>
      <c r="P83" s="201">
        <v>31.37</v>
      </c>
      <c r="Q83" s="201">
        <v>9.6199999999999992</v>
      </c>
      <c r="R83" s="201">
        <v>9.57</v>
      </c>
      <c r="S83" s="201">
        <v>11.77</v>
      </c>
      <c r="T83" s="201">
        <v>1.42</v>
      </c>
      <c r="U83" s="201">
        <v>59.95</v>
      </c>
      <c r="V83" s="201">
        <v>4.84</v>
      </c>
      <c r="W83" s="201">
        <v>18.78</v>
      </c>
      <c r="X83" s="201">
        <v>62.87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125.56</v>
      </c>
      <c r="AJ83" s="201">
        <v>0</v>
      </c>
      <c r="AK83" s="201">
        <v>0</v>
      </c>
      <c r="AL83" s="201">
        <v>0</v>
      </c>
      <c r="AM83" s="201">
        <v>372.04</v>
      </c>
      <c r="AN83" s="201">
        <v>0</v>
      </c>
      <c r="AO83">
        <v>0</v>
      </c>
      <c r="AP83" s="201">
        <v>118.38</v>
      </c>
      <c r="AQ83" s="201">
        <v>38.25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</v>
      </c>
      <c r="BA83" s="201">
        <v>3.18</v>
      </c>
      <c r="BB83" s="201">
        <v>2.5499999999999998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494.28</v>
      </c>
      <c r="L84" s="201">
        <v>17.46</v>
      </c>
      <c r="M84" s="201">
        <v>63.89</v>
      </c>
      <c r="N84" s="201">
        <v>52.94</v>
      </c>
      <c r="O84" s="201">
        <v>73.989999999999995</v>
      </c>
      <c r="P84" s="201">
        <v>31.37</v>
      </c>
      <c r="Q84" s="201">
        <v>9.6199999999999992</v>
      </c>
      <c r="R84" s="201">
        <v>9.57</v>
      </c>
      <c r="S84" s="201">
        <v>11.77</v>
      </c>
      <c r="T84" s="201">
        <v>1.42</v>
      </c>
      <c r="U84" s="201">
        <v>59.95</v>
      </c>
      <c r="V84" s="201">
        <v>4.84</v>
      </c>
      <c r="W84" s="201">
        <v>18.78</v>
      </c>
      <c r="X84" s="201">
        <v>62.87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125.56</v>
      </c>
      <c r="AJ84" s="201">
        <v>0</v>
      </c>
      <c r="AK84" s="201">
        <v>0</v>
      </c>
      <c r="AL84" s="201">
        <v>0</v>
      </c>
      <c r="AM84" s="201">
        <v>411.04</v>
      </c>
      <c r="AN84" s="201">
        <v>0</v>
      </c>
      <c r="AO84">
        <v>0</v>
      </c>
      <c r="AP84" s="201">
        <v>118.38</v>
      </c>
      <c r="AQ84" s="201">
        <v>38.25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</v>
      </c>
      <c r="BA84" s="201">
        <v>3.18</v>
      </c>
      <c r="BB84" s="201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494.28</v>
      </c>
      <c r="L85" s="201">
        <v>17.46</v>
      </c>
      <c r="M85" s="201">
        <v>63.89</v>
      </c>
      <c r="N85" s="201">
        <v>52.94</v>
      </c>
      <c r="O85" s="201">
        <v>73.989999999999995</v>
      </c>
      <c r="P85" s="201">
        <v>31.37</v>
      </c>
      <c r="Q85" s="201">
        <v>9.6199999999999992</v>
      </c>
      <c r="R85" s="201">
        <v>9.57</v>
      </c>
      <c r="S85" s="201">
        <v>11.77</v>
      </c>
      <c r="T85" s="201">
        <v>1.42</v>
      </c>
      <c r="U85" s="201">
        <v>59.95</v>
      </c>
      <c r="V85" s="201">
        <v>4.84</v>
      </c>
      <c r="W85" s="201">
        <v>18.78</v>
      </c>
      <c r="X85" s="201">
        <v>62.87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125.56</v>
      </c>
      <c r="AJ85" s="201">
        <v>0</v>
      </c>
      <c r="AK85" s="201">
        <v>0</v>
      </c>
      <c r="AL85" s="201">
        <v>0</v>
      </c>
      <c r="AM85" s="201">
        <v>398.04</v>
      </c>
      <c r="AN85" s="201">
        <v>0</v>
      </c>
      <c r="AO85">
        <v>0</v>
      </c>
      <c r="AP85" s="201">
        <v>118.38</v>
      </c>
      <c r="AQ85" s="201">
        <v>38.25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4.09</v>
      </c>
      <c r="BA85" s="201">
        <v>3.18</v>
      </c>
      <c r="BB85" s="201">
        <v>2.5499999999999998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494.28</v>
      </c>
      <c r="L86" s="201">
        <v>17.46</v>
      </c>
      <c r="M86" s="201">
        <v>63.89</v>
      </c>
      <c r="N86" s="201">
        <v>52.94</v>
      </c>
      <c r="O86" s="201">
        <v>73.989999999999995</v>
      </c>
      <c r="P86" s="201">
        <v>31.37</v>
      </c>
      <c r="Q86" s="201">
        <v>9.6199999999999992</v>
      </c>
      <c r="R86" s="201">
        <v>9.57</v>
      </c>
      <c r="S86" s="201">
        <v>11.77</v>
      </c>
      <c r="T86" s="201">
        <v>1.42</v>
      </c>
      <c r="U86" s="201">
        <v>59.95</v>
      </c>
      <c r="V86" s="201">
        <v>4.84</v>
      </c>
      <c r="W86" s="201">
        <v>18.78</v>
      </c>
      <c r="X86" s="201">
        <v>62.87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125.56</v>
      </c>
      <c r="AJ86" s="201">
        <v>0</v>
      </c>
      <c r="AK86" s="201">
        <v>0</v>
      </c>
      <c r="AL86" s="201">
        <v>0</v>
      </c>
      <c r="AM86" s="201">
        <v>417.04</v>
      </c>
      <c r="AN86" s="201">
        <v>0</v>
      </c>
      <c r="AO86">
        <v>0</v>
      </c>
      <c r="AP86" s="201">
        <v>118.38</v>
      </c>
      <c r="AQ86" s="201">
        <v>38.25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4.09</v>
      </c>
      <c r="BA86" s="201">
        <v>3.1</v>
      </c>
      <c r="BB86" s="201">
        <v>2.5499999999999998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494.28</v>
      </c>
      <c r="L87" s="201">
        <v>17.46</v>
      </c>
      <c r="M87" s="201">
        <v>63.89</v>
      </c>
      <c r="N87" s="201">
        <v>52.94</v>
      </c>
      <c r="O87" s="201">
        <v>73.989999999999995</v>
      </c>
      <c r="P87" s="201">
        <v>31.37</v>
      </c>
      <c r="Q87" s="201">
        <v>9.6199999999999992</v>
      </c>
      <c r="R87" s="201">
        <v>9.57</v>
      </c>
      <c r="S87" s="201">
        <v>11.77</v>
      </c>
      <c r="T87" s="201">
        <v>1.42</v>
      </c>
      <c r="U87" s="201">
        <v>59.95</v>
      </c>
      <c r="V87" s="201">
        <v>4.84</v>
      </c>
      <c r="W87" s="201">
        <v>18.78</v>
      </c>
      <c r="X87" s="201">
        <v>62.87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125.56</v>
      </c>
      <c r="AJ87" s="201">
        <v>0</v>
      </c>
      <c r="AK87" s="201">
        <v>0</v>
      </c>
      <c r="AL87" s="201">
        <v>0</v>
      </c>
      <c r="AM87" s="201">
        <v>377.04</v>
      </c>
      <c r="AN87" s="201">
        <v>0</v>
      </c>
      <c r="AO87">
        <v>0</v>
      </c>
      <c r="AP87" s="201">
        <v>118.38</v>
      </c>
      <c r="AQ87" s="201">
        <v>38.25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4.09</v>
      </c>
      <c r="BA87" s="201">
        <v>3.1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494.28</v>
      </c>
      <c r="L88" s="201">
        <v>17.46</v>
      </c>
      <c r="M88" s="201">
        <v>63.89</v>
      </c>
      <c r="N88" s="201">
        <v>52.94</v>
      </c>
      <c r="O88" s="201">
        <v>73.989999999999995</v>
      </c>
      <c r="P88" s="201">
        <v>31.37</v>
      </c>
      <c r="Q88" s="201">
        <v>9.6199999999999992</v>
      </c>
      <c r="R88" s="201">
        <v>9.57</v>
      </c>
      <c r="S88" s="201">
        <v>11.77</v>
      </c>
      <c r="T88" s="201">
        <v>1.42</v>
      </c>
      <c r="U88" s="201">
        <v>59.95</v>
      </c>
      <c r="V88" s="201">
        <v>4.84</v>
      </c>
      <c r="W88" s="201">
        <v>18.78</v>
      </c>
      <c r="X88" s="201">
        <v>62.87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125.56</v>
      </c>
      <c r="AJ88" s="201">
        <v>0</v>
      </c>
      <c r="AK88" s="201">
        <v>0</v>
      </c>
      <c r="AL88" s="201">
        <v>0</v>
      </c>
      <c r="AM88" s="201">
        <v>437.04</v>
      </c>
      <c r="AN88" s="201">
        <v>0</v>
      </c>
      <c r="AO88">
        <v>0</v>
      </c>
      <c r="AP88" s="201">
        <v>118.38</v>
      </c>
      <c r="AQ88" s="201">
        <v>38.25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4.09</v>
      </c>
      <c r="BA88" s="201">
        <v>3.1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494.28</v>
      </c>
      <c r="L89" s="201">
        <v>17.46</v>
      </c>
      <c r="M89" s="201">
        <v>63.89</v>
      </c>
      <c r="N89" s="201">
        <v>52.94</v>
      </c>
      <c r="O89" s="201">
        <v>73.989999999999995</v>
      </c>
      <c r="P89" s="201">
        <v>31.37</v>
      </c>
      <c r="Q89" s="201">
        <v>9.6199999999999992</v>
      </c>
      <c r="R89" s="201">
        <v>9.57</v>
      </c>
      <c r="S89" s="201">
        <v>11.77</v>
      </c>
      <c r="T89" s="201">
        <v>1.42</v>
      </c>
      <c r="U89" s="201">
        <v>59.95</v>
      </c>
      <c r="V89" s="201">
        <v>4.84</v>
      </c>
      <c r="W89" s="201">
        <v>18.78</v>
      </c>
      <c r="X89" s="201">
        <v>62.87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125.56</v>
      </c>
      <c r="AJ89" s="201">
        <v>0</v>
      </c>
      <c r="AK89" s="201">
        <v>0</v>
      </c>
      <c r="AL89" s="201">
        <v>0</v>
      </c>
      <c r="AM89" s="201">
        <v>534.04</v>
      </c>
      <c r="AN89" s="201">
        <v>0</v>
      </c>
      <c r="AO89">
        <v>0</v>
      </c>
      <c r="AP89" s="201">
        <v>118.38</v>
      </c>
      <c r="AQ89" s="201">
        <v>38.25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4.09</v>
      </c>
      <c r="BA89" s="201">
        <v>3.1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19.829999999999998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13.03</v>
      </c>
      <c r="K90" s="201">
        <v>494.28</v>
      </c>
      <c r="L90" s="201">
        <v>17.46</v>
      </c>
      <c r="M90" s="201">
        <v>63.89</v>
      </c>
      <c r="N90" s="201">
        <v>52.94</v>
      </c>
      <c r="O90" s="201">
        <v>73.989999999999995</v>
      </c>
      <c r="P90" s="201">
        <v>31.37</v>
      </c>
      <c r="Q90" s="201">
        <v>9.6199999999999992</v>
      </c>
      <c r="R90" s="201">
        <v>9.57</v>
      </c>
      <c r="S90" s="201">
        <v>11.77</v>
      </c>
      <c r="T90" s="201">
        <v>1.42</v>
      </c>
      <c r="U90" s="201">
        <v>59.95</v>
      </c>
      <c r="V90" s="201">
        <v>4.84</v>
      </c>
      <c r="W90" s="201">
        <v>18.78</v>
      </c>
      <c r="X90" s="201">
        <v>62.87</v>
      </c>
      <c r="Y90" s="201">
        <v>0</v>
      </c>
      <c r="Z90">
        <v>0</v>
      </c>
      <c r="AA90" s="201">
        <v>14.05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125.56</v>
      </c>
      <c r="AJ90" s="201">
        <v>0</v>
      </c>
      <c r="AK90" s="201">
        <v>0</v>
      </c>
      <c r="AL90" s="201">
        <v>0</v>
      </c>
      <c r="AM90" s="201">
        <v>648</v>
      </c>
      <c r="AN90" s="201">
        <v>0</v>
      </c>
      <c r="AO90">
        <v>0</v>
      </c>
      <c r="AP90" s="201">
        <v>118.38</v>
      </c>
      <c r="AQ90" s="201">
        <v>38.25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</v>
      </c>
      <c r="BA90" s="201">
        <v>3.18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20.78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39.1</v>
      </c>
      <c r="K91" s="201">
        <v>494.28</v>
      </c>
      <c r="L91" s="201">
        <v>17.46</v>
      </c>
      <c r="M91" s="201">
        <v>63.89</v>
      </c>
      <c r="N91" s="201">
        <v>52.94</v>
      </c>
      <c r="O91" s="201">
        <v>73.989999999999995</v>
      </c>
      <c r="P91" s="201">
        <v>31.37</v>
      </c>
      <c r="Q91" s="201">
        <v>9.6199999999999992</v>
      </c>
      <c r="R91" s="201">
        <v>9.57</v>
      </c>
      <c r="S91" s="201">
        <v>11.77</v>
      </c>
      <c r="T91" s="201">
        <v>1.42</v>
      </c>
      <c r="U91" s="201">
        <v>59.95</v>
      </c>
      <c r="V91" s="201">
        <v>4.84</v>
      </c>
      <c r="W91" s="201">
        <v>18.78</v>
      </c>
      <c r="X91" s="201">
        <v>62.87</v>
      </c>
      <c r="Y91" s="201">
        <v>0</v>
      </c>
      <c r="Z91">
        <v>0</v>
      </c>
      <c r="AA91" s="201">
        <v>14.05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125.56</v>
      </c>
      <c r="AJ91" s="201">
        <v>0</v>
      </c>
      <c r="AK91" s="201">
        <v>0</v>
      </c>
      <c r="AL91" s="201">
        <v>0</v>
      </c>
      <c r="AM91" s="201">
        <v>654</v>
      </c>
      <c r="AN91" s="201">
        <v>0</v>
      </c>
      <c r="AO91">
        <v>0</v>
      </c>
      <c r="AP91" s="201">
        <v>118.38</v>
      </c>
      <c r="AQ91" s="201">
        <v>38.25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</v>
      </c>
      <c r="BA91" s="201">
        <v>3.18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20.78</v>
      </c>
      <c r="E92" s="201">
        <v>0</v>
      </c>
      <c r="F92" s="201">
        <v>0</v>
      </c>
      <c r="G92" s="201">
        <v>33.42</v>
      </c>
      <c r="H92" s="201">
        <v>0</v>
      </c>
      <c r="I92" s="201">
        <v>0</v>
      </c>
      <c r="J92" s="201">
        <v>42.7</v>
      </c>
      <c r="K92" s="201">
        <v>494.28</v>
      </c>
      <c r="L92" s="201">
        <v>17.46</v>
      </c>
      <c r="M92" s="201">
        <v>63.89</v>
      </c>
      <c r="N92" s="201">
        <v>52.94</v>
      </c>
      <c r="O92" s="201">
        <v>73.989999999999995</v>
      </c>
      <c r="P92" s="201">
        <v>31.37</v>
      </c>
      <c r="Q92" s="201">
        <v>9.6199999999999992</v>
      </c>
      <c r="R92" s="201">
        <v>9.57</v>
      </c>
      <c r="S92" s="201">
        <v>11.77</v>
      </c>
      <c r="T92" s="201">
        <v>1.42</v>
      </c>
      <c r="U92" s="201">
        <v>59.95</v>
      </c>
      <c r="V92" s="201">
        <v>4.84</v>
      </c>
      <c r="W92" s="201">
        <v>18.78</v>
      </c>
      <c r="X92" s="201">
        <v>62.87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125.56</v>
      </c>
      <c r="AJ92" s="201">
        <v>0</v>
      </c>
      <c r="AK92" s="201">
        <v>0</v>
      </c>
      <c r="AL92" s="201">
        <v>0</v>
      </c>
      <c r="AM92" s="201">
        <v>636</v>
      </c>
      <c r="AN92" s="201">
        <v>0</v>
      </c>
      <c r="AO92">
        <v>0</v>
      </c>
      <c r="AP92" s="201">
        <v>118.38</v>
      </c>
      <c r="AQ92" s="201">
        <v>38.25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</v>
      </c>
      <c r="BA92" s="201">
        <v>3.18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34.630000000000003</v>
      </c>
      <c r="E93" s="201">
        <v>0</v>
      </c>
      <c r="F93" s="201">
        <v>0</v>
      </c>
      <c r="G93" s="201">
        <v>55.56</v>
      </c>
      <c r="H93" s="201">
        <v>0</v>
      </c>
      <c r="I93" s="201">
        <v>0</v>
      </c>
      <c r="J93" s="201">
        <v>67.709999999999994</v>
      </c>
      <c r="K93" s="201">
        <v>494.28</v>
      </c>
      <c r="L93" s="201">
        <v>17.46</v>
      </c>
      <c r="M93" s="201">
        <v>63.89</v>
      </c>
      <c r="N93" s="201">
        <v>52.94</v>
      </c>
      <c r="O93" s="201">
        <v>73.989999999999995</v>
      </c>
      <c r="P93" s="201">
        <v>31.37</v>
      </c>
      <c r="Q93" s="201">
        <v>9.6199999999999992</v>
      </c>
      <c r="R93" s="201">
        <v>9.57</v>
      </c>
      <c r="S93" s="201">
        <v>11.77</v>
      </c>
      <c r="T93" s="201">
        <v>1.42</v>
      </c>
      <c r="U93" s="201">
        <v>59.95</v>
      </c>
      <c r="V93" s="201">
        <v>4.84</v>
      </c>
      <c r="W93" s="201">
        <v>18.78</v>
      </c>
      <c r="X93" s="201">
        <v>62.87</v>
      </c>
      <c r="Y93" s="201">
        <v>0</v>
      </c>
      <c r="Z93">
        <v>0</v>
      </c>
      <c r="AA93" s="201">
        <v>14.05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125.56</v>
      </c>
      <c r="AJ93" s="201">
        <v>0</v>
      </c>
      <c r="AK93" s="201">
        <v>0</v>
      </c>
      <c r="AL93" s="201">
        <v>0</v>
      </c>
      <c r="AM93" s="201">
        <v>585</v>
      </c>
      <c r="AN93" s="201">
        <v>0</v>
      </c>
      <c r="AO93">
        <v>0</v>
      </c>
      <c r="AP93" s="201">
        <v>118.38</v>
      </c>
      <c r="AQ93" s="201">
        <v>38.25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</v>
      </c>
      <c r="BA93" s="201">
        <v>3.18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68.2</v>
      </c>
      <c r="E94" s="201">
        <v>0</v>
      </c>
      <c r="F94" s="201">
        <v>0</v>
      </c>
      <c r="G94" s="201">
        <v>103.83</v>
      </c>
      <c r="H94" s="201">
        <v>0</v>
      </c>
      <c r="I94" s="201">
        <v>0</v>
      </c>
      <c r="J94" s="201">
        <v>89.69</v>
      </c>
      <c r="K94" s="201">
        <v>494.28</v>
      </c>
      <c r="L94" s="201">
        <v>17.46</v>
      </c>
      <c r="M94" s="201">
        <v>63.89</v>
      </c>
      <c r="N94" s="201">
        <v>52.94</v>
      </c>
      <c r="O94" s="201">
        <v>73.989999999999995</v>
      </c>
      <c r="P94" s="201">
        <v>31.37</v>
      </c>
      <c r="Q94" s="201">
        <v>9.6199999999999992</v>
      </c>
      <c r="R94" s="201">
        <v>9.57</v>
      </c>
      <c r="S94" s="201">
        <v>11.77</v>
      </c>
      <c r="T94" s="201">
        <v>1.42</v>
      </c>
      <c r="U94" s="201">
        <v>59.95</v>
      </c>
      <c r="V94" s="201">
        <v>4.84</v>
      </c>
      <c r="W94" s="201">
        <v>18.78</v>
      </c>
      <c r="X94" s="201">
        <v>62.87</v>
      </c>
      <c r="Y94" s="201">
        <v>0</v>
      </c>
      <c r="Z94">
        <v>0</v>
      </c>
      <c r="AA94" s="201">
        <v>20.94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125.56</v>
      </c>
      <c r="AJ94" s="201">
        <v>0</v>
      </c>
      <c r="AK94" s="201">
        <v>0</v>
      </c>
      <c r="AL94" s="201">
        <v>0</v>
      </c>
      <c r="AM94" s="201">
        <v>542.23</v>
      </c>
      <c r="AN94" s="201">
        <v>0</v>
      </c>
      <c r="AO94">
        <v>0</v>
      </c>
      <c r="AP94" s="201">
        <v>118.38</v>
      </c>
      <c r="AQ94" s="201">
        <v>38.25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4.09</v>
      </c>
      <c r="BA94" s="201">
        <v>3.1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82.9</v>
      </c>
      <c r="E95" s="201">
        <v>0</v>
      </c>
      <c r="F95" s="201">
        <v>0</v>
      </c>
      <c r="G95" s="201">
        <v>103.83</v>
      </c>
      <c r="H95" s="201">
        <v>0</v>
      </c>
      <c r="I95" s="201">
        <v>0</v>
      </c>
      <c r="J95" s="201">
        <v>107.68</v>
      </c>
      <c r="K95" s="201">
        <v>494.28</v>
      </c>
      <c r="L95" s="201">
        <v>17.46</v>
      </c>
      <c r="M95" s="201">
        <v>63.89</v>
      </c>
      <c r="N95" s="201">
        <v>52.94</v>
      </c>
      <c r="O95" s="201">
        <v>73.989999999999995</v>
      </c>
      <c r="P95" s="201">
        <v>31.37</v>
      </c>
      <c r="Q95" s="201">
        <v>9.6199999999999992</v>
      </c>
      <c r="R95" s="201">
        <v>9.57</v>
      </c>
      <c r="S95" s="201">
        <v>11.77</v>
      </c>
      <c r="T95" s="201">
        <v>1.42</v>
      </c>
      <c r="U95" s="201">
        <v>59.95</v>
      </c>
      <c r="V95" s="201">
        <v>4.84</v>
      </c>
      <c r="W95" s="201">
        <v>18.78</v>
      </c>
      <c r="X95" s="201">
        <v>62.87</v>
      </c>
      <c r="Y95" s="201">
        <v>0</v>
      </c>
      <c r="Z95">
        <v>0</v>
      </c>
      <c r="AA95" s="201">
        <v>20.94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125.56</v>
      </c>
      <c r="AJ95" s="201">
        <v>0</v>
      </c>
      <c r="AK95" s="201">
        <v>0</v>
      </c>
      <c r="AL95" s="201">
        <v>0</v>
      </c>
      <c r="AM95" s="201">
        <v>542.23</v>
      </c>
      <c r="AN95" s="201">
        <v>0</v>
      </c>
      <c r="AO95">
        <v>0</v>
      </c>
      <c r="AP95" s="201">
        <v>118.38</v>
      </c>
      <c r="AQ95" s="201">
        <v>38.25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4.09</v>
      </c>
      <c r="BA95" s="201">
        <v>3.1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82.9</v>
      </c>
      <c r="E96" s="201">
        <v>0</v>
      </c>
      <c r="F96" s="201">
        <v>0</v>
      </c>
      <c r="G96" s="201">
        <v>103.83</v>
      </c>
      <c r="H96" s="201">
        <v>0</v>
      </c>
      <c r="I96" s="201">
        <v>0</v>
      </c>
      <c r="J96" s="201">
        <v>123.67</v>
      </c>
      <c r="K96" s="201">
        <v>494.28</v>
      </c>
      <c r="L96" s="201">
        <v>17.46</v>
      </c>
      <c r="M96" s="201">
        <v>63.89</v>
      </c>
      <c r="N96" s="201">
        <v>52.94</v>
      </c>
      <c r="O96" s="201">
        <v>73.989999999999995</v>
      </c>
      <c r="P96" s="201">
        <v>31.37</v>
      </c>
      <c r="Q96" s="201">
        <v>9.6199999999999992</v>
      </c>
      <c r="R96" s="201">
        <v>9.57</v>
      </c>
      <c r="S96" s="201">
        <v>11.77</v>
      </c>
      <c r="T96" s="201">
        <v>1.42</v>
      </c>
      <c r="U96" s="201">
        <v>59.95</v>
      </c>
      <c r="V96" s="201">
        <v>4.84</v>
      </c>
      <c r="W96" s="201">
        <v>18.78</v>
      </c>
      <c r="X96" s="201">
        <v>62.87</v>
      </c>
      <c r="Y96" s="201">
        <v>0</v>
      </c>
      <c r="Z96">
        <v>0</v>
      </c>
      <c r="AA96" s="201">
        <v>20.94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125.56</v>
      </c>
      <c r="AJ96" s="201">
        <v>0</v>
      </c>
      <c r="AK96" s="201">
        <v>0</v>
      </c>
      <c r="AL96" s="201">
        <v>0</v>
      </c>
      <c r="AM96" s="201">
        <v>542.23</v>
      </c>
      <c r="AN96" s="201">
        <v>0</v>
      </c>
      <c r="AO96">
        <v>0</v>
      </c>
      <c r="AP96" s="201">
        <v>118.38</v>
      </c>
      <c r="AQ96" s="201">
        <v>38.25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4.09</v>
      </c>
      <c r="BA96" s="201">
        <v>3.1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82.9</v>
      </c>
      <c r="E97" s="201">
        <v>0</v>
      </c>
      <c r="F97" s="201">
        <v>0</v>
      </c>
      <c r="G97" s="201">
        <v>103.83</v>
      </c>
      <c r="H97" s="201">
        <v>0</v>
      </c>
      <c r="I97" s="201">
        <v>0</v>
      </c>
      <c r="J97" s="201">
        <v>137.97</v>
      </c>
      <c r="K97" s="201">
        <v>494.28</v>
      </c>
      <c r="L97" s="201">
        <v>17.46</v>
      </c>
      <c r="M97" s="201">
        <v>63.89</v>
      </c>
      <c r="N97" s="201">
        <v>52.94</v>
      </c>
      <c r="O97" s="201">
        <v>73.989999999999995</v>
      </c>
      <c r="P97" s="201">
        <v>31.37</v>
      </c>
      <c r="Q97" s="201">
        <v>9.6199999999999992</v>
      </c>
      <c r="R97" s="201">
        <v>9.57</v>
      </c>
      <c r="S97" s="201">
        <v>11.77</v>
      </c>
      <c r="T97" s="201">
        <v>1.42</v>
      </c>
      <c r="U97" s="201">
        <v>59.95</v>
      </c>
      <c r="V97" s="201">
        <v>4.84</v>
      </c>
      <c r="W97" s="201">
        <v>18.78</v>
      </c>
      <c r="X97" s="201">
        <v>62.87</v>
      </c>
      <c r="Y97" s="201">
        <v>0</v>
      </c>
      <c r="Z97">
        <v>0</v>
      </c>
      <c r="AA97" s="201">
        <v>20.94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125.56</v>
      </c>
      <c r="AJ97" s="201">
        <v>0</v>
      </c>
      <c r="AK97" s="201">
        <v>0</v>
      </c>
      <c r="AL97" s="201">
        <v>0</v>
      </c>
      <c r="AM97" s="201">
        <v>542.23</v>
      </c>
      <c r="AN97" s="201">
        <v>0</v>
      </c>
      <c r="AO97">
        <v>0</v>
      </c>
      <c r="AP97" s="201">
        <v>118.38</v>
      </c>
      <c r="AQ97" s="201">
        <v>38.25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4.09</v>
      </c>
      <c r="BA97" s="201">
        <v>3.1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82.9</v>
      </c>
      <c r="E98" s="201">
        <v>0</v>
      </c>
      <c r="F98" s="201">
        <v>0</v>
      </c>
      <c r="G98" s="201">
        <v>103.83</v>
      </c>
      <c r="H98" s="201">
        <v>0</v>
      </c>
      <c r="I98" s="201">
        <v>0</v>
      </c>
      <c r="J98" s="201">
        <v>148.35</v>
      </c>
      <c r="K98" s="201">
        <v>494.28</v>
      </c>
      <c r="L98" s="201">
        <v>17.46</v>
      </c>
      <c r="M98" s="201">
        <v>63.89</v>
      </c>
      <c r="N98" s="201">
        <v>52.94</v>
      </c>
      <c r="O98" s="201">
        <v>73.989999999999995</v>
      </c>
      <c r="P98" s="201">
        <v>31.37</v>
      </c>
      <c r="Q98" s="201">
        <v>9.6199999999999992</v>
      </c>
      <c r="R98" s="201">
        <v>9.57</v>
      </c>
      <c r="S98" s="201">
        <v>11.77</v>
      </c>
      <c r="T98" s="201">
        <v>1.42</v>
      </c>
      <c r="U98" s="201">
        <v>59.95</v>
      </c>
      <c r="V98" s="201">
        <v>4.84</v>
      </c>
      <c r="W98" s="201">
        <v>18.78</v>
      </c>
      <c r="X98" s="201">
        <v>62.87</v>
      </c>
      <c r="Y98" s="201">
        <v>0</v>
      </c>
      <c r="Z98">
        <v>0</v>
      </c>
      <c r="AA98" s="201">
        <v>20.94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125.56</v>
      </c>
      <c r="AJ98" s="201">
        <v>0</v>
      </c>
      <c r="AK98" s="201">
        <v>0</v>
      </c>
      <c r="AL98" s="201">
        <v>0</v>
      </c>
      <c r="AM98" s="201">
        <v>542.23</v>
      </c>
      <c r="AN98" s="201">
        <v>0</v>
      </c>
      <c r="AO98">
        <v>0</v>
      </c>
      <c r="AP98" s="201">
        <v>118.38</v>
      </c>
      <c r="AQ98" s="201">
        <v>38.25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4.09</v>
      </c>
      <c r="BA98" s="201">
        <v>3.1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0.12395500000000001</v>
      </c>
      <c r="E99">
        <f t="shared" si="0"/>
        <v>0</v>
      </c>
      <c r="F99">
        <f t="shared" si="0"/>
        <v>0</v>
      </c>
      <c r="G99">
        <f t="shared" si="0"/>
        <v>0.16934250000000001</v>
      </c>
      <c r="H99">
        <f t="shared" si="0"/>
        <v>0</v>
      </c>
      <c r="I99">
        <f t="shared" si="0"/>
        <v>0</v>
      </c>
      <c r="J99">
        <f t="shared" si="0"/>
        <v>0.19247500000000003</v>
      </c>
      <c r="K99">
        <f t="shared" si="0"/>
        <v>10.505612499999998</v>
      </c>
      <c r="L99">
        <f t="shared" si="0"/>
        <v>0.35211750000000025</v>
      </c>
      <c r="M99">
        <f t="shared" si="0"/>
        <v>1.5101175000000024</v>
      </c>
      <c r="N99">
        <f t="shared" si="0"/>
        <v>1.2529474999999988</v>
      </c>
      <c r="O99">
        <f t="shared" si="0"/>
        <v>1.7503749999999978</v>
      </c>
      <c r="P99">
        <f t="shared" si="0"/>
        <v>0.73892249999999882</v>
      </c>
      <c r="Q99">
        <f t="shared" si="0"/>
        <v>0.21628000000000011</v>
      </c>
      <c r="R99">
        <f t="shared" si="0"/>
        <v>0.21557750000000039</v>
      </c>
      <c r="S99">
        <f t="shared" si="0"/>
        <v>0.26508499999999974</v>
      </c>
      <c r="T99">
        <f t="shared" si="0"/>
        <v>3.1255000000000033E-2</v>
      </c>
      <c r="U99">
        <f t="shared" si="0"/>
        <v>1.4387999999999974</v>
      </c>
      <c r="V99">
        <f t="shared" si="0"/>
        <v>0.1168299999999998</v>
      </c>
      <c r="W99">
        <f t="shared" si="0"/>
        <v>0.45071999999999945</v>
      </c>
      <c r="X99">
        <f t="shared" si="0"/>
        <v>1.5087749999999978</v>
      </c>
      <c r="Y99">
        <f t="shared" si="0"/>
        <v>0</v>
      </c>
      <c r="Z99">
        <f t="shared" si="0"/>
        <v>0</v>
      </c>
      <c r="AA99">
        <f t="shared" si="0"/>
        <v>0.34003749999999966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1.9777075000000044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3.1241274999999971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5.2750100000000018</v>
      </c>
      <c r="AN99">
        <f t="shared" si="0"/>
        <v>0</v>
      </c>
      <c r="AO99">
        <f t="shared" si="0"/>
        <v>0</v>
      </c>
      <c r="AP99">
        <f t="shared" si="0"/>
        <v>2.729867499999997</v>
      </c>
      <c r="AQ99">
        <f t="shared" ref="AQ99:AT99" si="1">SUM(AQ3:AQ98)/4000</f>
        <v>0.87102749999999995</v>
      </c>
      <c r="AR99">
        <f t="shared" si="1"/>
        <v>0.50800500000000015</v>
      </c>
      <c r="AS99">
        <f t="shared" si="1"/>
        <v>0.18383999999999995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5.9665000000000017E-2</v>
      </c>
      <c r="AZ99">
        <f t="shared" si="2"/>
        <v>0.10045499999999977</v>
      </c>
      <c r="BA99">
        <f t="shared" si="2"/>
        <v>7.4639999999999998E-2</v>
      </c>
      <c r="BB99">
        <f t="shared" si="2"/>
        <v>6.0802500000000106E-2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158.41999999999999</v>
      </c>
      <c r="L3" s="201">
        <v>53.46</v>
      </c>
      <c r="M3" s="201">
        <v>0</v>
      </c>
      <c r="N3" s="201">
        <v>29.11</v>
      </c>
      <c r="O3" s="201">
        <v>48.9</v>
      </c>
      <c r="P3" s="201">
        <v>66.84</v>
      </c>
      <c r="Q3" s="201">
        <v>5.35</v>
      </c>
      <c r="R3" s="201">
        <v>5.19</v>
      </c>
      <c r="S3" s="201">
        <v>6.47</v>
      </c>
      <c r="T3" s="201">
        <v>0</v>
      </c>
      <c r="U3" s="201">
        <v>282.27</v>
      </c>
      <c r="V3" s="201">
        <v>2.9</v>
      </c>
      <c r="W3" s="201">
        <v>10.86</v>
      </c>
      <c r="X3" s="201">
        <v>36.119999999999997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158.41999999999999</v>
      </c>
      <c r="L4" s="201">
        <v>54.58</v>
      </c>
      <c r="M4" s="201">
        <v>0</v>
      </c>
      <c r="N4" s="201">
        <v>29.11</v>
      </c>
      <c r="O4" s="201">
        <v>48.9</v>
      </c>
      <c r="P4" s="201">
        <v>66.84</v>
      </c>
      <c r="Q4" s="201">
        <v>5.35</v>
      </c>
      <c r="R4" s="201">
        <v>5.19</v>
      </c>
      <c r="S4" s="201">
        <v>6.47</v>
      </c>
      <c r="T4" s="201">
        <v>0</v>
      </c>
      <c r="U4" s="201">
        <v>282.27</v>
      </c>
      <c r="V4" s="201">
        <v>2.9</v>
      </c>
      <c r="W4" s="201">
        <v>10.86</v>
      </c>
      <c r="X4" s="201">
        <v>36.36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158.41999999999999</v>
      </c>
      <c r="L5" s="201">
        <v>55.69</v>
      </c>
      <c r="M5" s="201">
        <v>0</v>
      </c>
      <c r="N5" s="201">
        <v>29.11</v>
      </c>
      <c r="O5" s="201">
        <v>48.9</v>
      </c>
      <c r="P5" s="201">
        <v>66.84</v>
      </c>
      <c r="Q5" s="201">
        <v>5.35</v>
      </c>
      <c r="R5" s="201">
        <v>5.19</v>
      </c>
      <c r="S5" s="201">
        <v>6.47</v>
      </c>
      <c r="T5" s="201">
        <v>0</v>
      </c>
      <c r="U5" s="201">
        <v>282.27</v>
      </c>
      <c r="V5" s="201">
        <v>2.9</v>
      </c>
      <c r="W5" s="201">
        <v>10.86</v>
      </c>
      <c r="X5" s="201">
        <v>36.36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158.41999999999999</v>
      </c>
      <c r="L6" s="201">
        <v>57.92</v>
      </c>
      <c r="M6" s="201">
        <v>0</v>
      </c>
      <c r="N6" s="201">
        <v>29.11</v>
      </c>
      <c r="O6" s="201">
        <v>48.9</v>
      </c>
      <c r="P6" s="201">
        <v>66.84</v>
      </c>
      <c r="Q6" s="201">
        <v>5.35</v>
      </c>
      <c r="R6" s="201">
        <v>5.19</v>
      </c>
      <c r="S6" s="201">
        <v>6.47</v>
      </c>
      <c r="T6" s="201">
        <v>0</v>
      </c>
      <c r="U6" s="201">
        <v>282.27</v>
      </c>
      <c r="V6" s="201">
        <v>2.9</v>
      </c>
      <c r="W6" s="201">
        <v>10.86</v>
      </c>
      <c r="X6" s="201">
        <v>36.36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158.41999999999999</v>
      </c>
      <c r="L7" s="201">
        <v>60.14</v>
      </c>
      <c r="M7" s="201">
        <v>0</v>
      </c>
      <c r="N7" s="201">
        <v>29.11</v>
      </c>
      <c r="O7" s="201">
        <v>48.9</v>
      </c>
      <c r="P7" s="201">
        <v>66.84</v>
      </c>
      <c r="Q7" s="201">
        <v>5.35</v>
      </c>
      <c r="R7" s="201">
        <v>5.19</v>
      </c>
      <c r="S7" s="201">
        <v>6.47</v>
      </c>
      <c r="T7" s="201">
        <v>0</v>
      </c>
      <c r="U7" s="201">
        <v>282.27</v>
      </c>
      <c r="V7" s="201">
        <v>2.9</v>
      </c>
      <c r="W7" s="201">
        <v>10.86</v>
      </c>
      <c r="X7" s="201">
        <v>36.36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158.41999999999999</v>
      </c>
      <c r="L8" s="201">
        <v>63.09</v>
      </c>
      <c r="M8" s="201">
        <v>0</v>
      </c>
      <c r="N8" s="201">
        <v>29.11</v>
      </c>
      <c r="O8" s="201">
        <v>48.9</v>
      </c>
      <c r="P8" s="201">
        <v>66.84</v>
      </c>
      <c r="Q8" s="201">
        <v>5.35</v>
      </c>
      <c r="R8" s="201">
        <v>5.19</v>
      </c>
      <c r="S8" s="201">
        <v>6.47</v>
      </c>
      <c r="T8" s="201">
        <v>0</v>
      </c>
      <c r="U8" s="201">
        <v>282.27</v>
      </c>
      <c r="V8" s="201">
        <v>2.9</v>
      </c>
      <c r="W8" s="201">
        <v>10.86</v>
      </c>
      <c r="X8" s="201">
        <v>36.36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110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158.41999999999999</v>
      </c>
      <c r="L9" s="201">
        <v>63.09</v>
      </c>
      <c r="M9" s="201">
        <v>0</v>
      </c>
      <c r="N9" s="201">
        <v>29.11</v>
      </c>
      <c r="O9" s="201">
        <v>48.9</v>
      </c>
      <c r="P9" s="201">
        <v>66.84</v>
      </c>
      <c r="Q9" s="201">
        <v>5.35</v>
      </c>
      <c r="R9" s="201">
        <v>5.19</v>
      </c>
      <c r="S9" s="201">
        <v>6.47</v>
      </c>
      <c r="T9" s="201">
        <v>0</v>
      </c>
      <c r="U9" s="201">
        <v>282.27</v>
      </c>
      <c r="V9" s="201">
        <v>2.9</v>
      </c>
      <c r="W9" s="201">
        <v>10.86</v>
      </c>
      <c r="X9" s="201">
        <v>36.36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158.41999999999999</v>
      </c>
      <c r="L10" s="201">
        <v>63.09</v>
      </c>
      <c r="M10" s="201">
        <v>0</v>
      </c>
      <c r="N10" s="201">
        <v>29.11</v>
      </c>
      <c r="O10" s="201">
        <v>48.9</v>
      </c>
      <c r="P10" s="201">
        <v>66.84</v>
      </c>
      <c r="Q10" s="201">
        <v>5.35</v>
      </c>
      <c r="R10" s="201">
        <v>5.19</v>
      </c>
      <c r="S10" s="201">
        <v>6.47</v>
      </c>
      <c r="T10" s="201">
        <v>0</v>
      </c>
      <c r="U10" s="201">
        <v>282.27</v>
      </c>
      <c r="V10" s="201">
        <v>2.9</v>
      </c>
      <c r="W10" s="201">
        <v>10.86</v>
      </c>
      <c r="X10" s="201">
        <v>36.36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157.76</v>
      </c>
      <c r="L11" s="201">
        <v>63.09</v>
      </c>
      <c r="M11" s="201">
        <v>0</v>
      </c>
      <c r="N11" s="201">
        <v>28.44</v>
      </c>
      <c r="O11" s="201">
        <v>47.7</v>
      </c>
      <c r="P11" s="201">
        <v>64.430000000000007</v>
      </c>
      <c r="Q11" s="201">
        <v>5.25</v>
      </c>
      <c r="R11" s="201">
        <v>5.19</v>
      </c>
      <c r="S11" s="201">
        <v>6.33</v>
      </c>
      <c r="T11" s="201">
        <v>0</v>
      </c>
      <c r="U11" s="201">
        <v>282.27</v>
      </c>
      <c r="V11" s="201">
        <v>2.9</v>
      </c>
      <c r="W11" s="201">
        <v>10.86</v>
      </c>
      <c r="X11" s="201">
        <v>36.36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157.76</v>
      </c>
      <c r="L12" s="201">
        <v>63.09</v>
      </c>
      <c r="M12" s="201">
        <v>0</v>
      </c>
      <c r="N12" s="201">
        <v>28.44</v>
      </c>
      <c r="O12" s="201">
        <v>47.7</v>
      </c>
      <c r="P12" s="201">
        <v>64.430000000000007</v>
      </c>
      <c r="Q12" s="201">
        <v>5.25</v>
      </c>
      <c r="R12" s="201">
        <v>5.19</v>
      </c>
      <c r="S12" s="201">
        <v>6.33</v>
      </c>
      <c r="T12" s="201">
        <v>0</v>
      </c>
      <c r="U12" s="201">
        <v>282.27</v>
      </c>
      <c r="V12" s="201">
        <v>2.9</v>
      </c>
      <c r="W12" s="201">
        <v>10.86</v>
      </c>
      <c r="X12" s="201">
        <v>36.36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158.49</v>
      </c>
      <c r="L13" s="201">
        <v>63.09</v>
      </c>
      <c r="M13" s="201">
        <v>0</v>
      </c>
      <c r="N13" s="201">
        <v>28.44</v>
      </c>
      <c r="O13" s="201">
        <v>47.7</v>
      </c>
      <c r="P13" s="201">
        <v>64.430000000000007</v>
      </c>
      <c r="Q13" s="201">
        <v>5.35</v>
      </c>
      <c r="R13" s="201">
        <v>5.19</v>
      </c>
      <c r="S13" s="201">
        <v>6.47</v>
      </c>
      <c r="T13" s="201">
        <v>0</v>
      </c>
      <c r="U13" s="201">
        <v>282.27</v>
      </c>
      <c r="V13" s="201">
        <v>2.9</v>
      </c>
      <c r="W13" s="201">
        <v>10.86</v>
      </c>
      <c r="X13" s="201">
        <v>36.36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158.49</v>
      </c>
      <c r="L14" s="201">
        <v>63.09</v>
      </c>
      <c r="M14" s="201">
        <v>0</v>
      </c>
      <c r="N14" s="201">
        <v>28.44</v>
      </c>
      <c r="O14" s="201">
        <v>47.7</v>
      </c>
      <c r="P14" s="201">
        <v>64.430000000000007</v>
      </c>
      <c r="Q14" s="201">
        <v>5.35</v>
      </c>
      <c r="R14" s="201">
        <v>5.19</v>
      </c>
      <c r="S14" s="201">
        <v>6.47</v>
      </c>
      <c r="T14" s="201">
        <v>0</v>
      </c>
      <c r="U14" s="201">
        <v>282.27</v>
      </c>
      <c r="V14" s="201">
        <v>2.9</v>
      </c>
      <c r="W14" s="201">
        <v>10.86</v>
      </c>
      <c r="X14" s="201">
        <v>36.36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158.49</v>
      </c>
      <c r="L15" s="201">
        <v>63.09</v>
      </c>
      <c r="M15" s="201">
        <v>0</v>
      </c>
      <c r="N15" s="201">
        <v>28.44</v>
      </c>
      <c r="O15" s="201">
        <v>47.7</v>
      </c>
      <c r="P15" s="201">
        <v>64.430000000000007</v>
      </c>
      <c r="Q15" s="201">
        <v>5.35</v>
      </c>
      <c r="R15" s="201">
        <v>5.19</v>
      </c>
      <c r="S15" s="201">
        <v>6.47</v>
      </c>
      <c r="T15" s="201">
        <v>0</v>
      </c>
      <c r="U15" s="201">
        <v>282.27</v>
      </c>
      <c r="V15" s="201">
        <v>2.9</v>
      </c>
      <c r="W15" s="201">
        <v>10.86</v>
      </c>
      <c r="X15" s="201">
        <v>36.36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158.49</v>
      </c>
      <c r="L16" s="201">
        <v>63.09</v>
      </c>
      <c r="M16" s="201">
        <v>0</v>
      </c>
      <c r="N16" s="201">
        <v>28.44</v>
      </c>
      <c r="O16" s="201">
        <v>47.7</v>
      </c>
      <c r="P16" s="201">
        <v>64.430000000000007</v>
      </c>
      <c r="Q16" s="201">
        <v>5.35</v>
      </c>
      <c r="R16" s="201">
        <v>5.19</v>
      </c>
      <c r="S16" s="201">
        <v>6.47</v>
      </c>
      <c r="T16" s="201">
        <v>0</v>
      </c>
      <c r="U16" s="201">
        <v>282.27</v>
      </c>
      <c r="V16" s="201">
        <v>2.9</v>
      </c>
      <c r="W16" s="201">
        <v>10.86</v>
      </c>
      <c r="X16" s="201">
        <v>36.36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158.49</v>
      </c>
      <c r="L17" s="201">
        <v>63.09</v>
      </c>
      <c r="M17" s="201">
        <v>0</v>
      </c>
      <c r="N17" s="201">
        <v>28.44</v>
      </c>
      <c r="O17" s="201">
        <v>47.7</v>
      </c>
      <c r="P17" s="201">
        <v>64.430000000000007</v>
      </c>
      <c r="Q17" s="201">
        <v>5.35</v>
      </c>
      <c r="R17" s="201">
        <v>5.19</v>
      </c>
      <c r="S17" s="201">
        <v>6.47</v>
      </c>
      <c r="T17" s="201">
        <v>0</v>
      </c>
      <c r="U17" s="201">
        <v>282.27</v>
      </c>
      <c r="V17" s="201">
        <v>2.9</v>
      </c>
      <c r="W17" s="201">
        <v>10.86</v>
      </c>
      <c r="X17" s="201">
        <v>36.36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68.459999999999994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158.49</v>
      </c>
      <c r="L18" s="201">
        <v>63.09</v>
      </c>
      <c r="M18" s="201">
        <v>0</v>
      </c>
      <c r="N18" s="201">
        <v>28.44</v>
      </c>
      <c r="O18" s="201">
        <v>47.7</v>
      </c>
      <c r="P18" s="201">
        <v>64.430000000000007</v>
      </c>
      <c r="Q18" s="201">
        <v>5.35</v>
      </c>
      <c r="R18" s="201">
        <v>5.19</v>
      </c>
      <c r="S18" s="201">
        <v>6.47</v>
      </c>
      <c r="T18" s="201">
        <v>0</v>
      </c>
      <c r="U18" s="201">
        <v>282.27</v>
      </c>
      <c r="V18" s="201">
        <v>2.9</v>
      </c>
      <c r="W18" s="201">
        <v>10.86</v>
      </c>
      <c r="X18" s="201">
        <v>36.36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68.459999999999994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158.49</v>
      </c>
      <c r="L19" s="201">
        <v>33.79</v>
      </c>
      <c r="M19" s="201">
        <v>0</v>
      </c>
      <c r="N19" s="201">
        <v>28.44</v>
      </c>
      <c r="O19" s="201">
        <v>47.7</v>
      </c>
      <c r="P19" s="201">
        <v>64.430000000000007</v>
      </c>
      <c r="Q19" s="201">
        <v>5.35</v>
      </c>
      <c r="R19" s="201">
        <v>5.19</v>
      </c>
      <c r="S19" s="201">
        <v>6.47</v>
      </c>
      <c r="T19" s="201">
        <v>0</v>
      </c>
      <c r="U19" s="201">
        <v>282.27</v>
      </c>
      <c r="V19" s="201">
        <v>2.9</v>
      </c>
      <c r="W19" s="201">
        <v>10.86</v>
      </c>
      <c r="X19" s="201">
        <v>36.36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68.459999999999994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139.97</v>
      </c>
      <c r="L20" s="201">
        <v>33.79</v>
      </c>
      <c r="M20" s="201">
        <v>0</v>
      </c>
      <c r="N20" s="201">
        <v>28.44</v>
      </c>
      <c r="O20" s="201">
        <v>47.7</v>
      </c>
      <c r="P20" s="201">
        <v>64.430000000000007</v>
      </c>
      <c r="Q20" s="201">
        <v>5.35</v>
      </c>
      <c r="R20" s="201">
        <v>5.19</v>
      </c>
      <c r="S20" s="201">
        <v>6.47</v>
      </c>
      <c r="T20" s="201">
        <v>0</v>
      </c>
      <c r="U20" s="201">
        <v>282.27</v>
      </c>
      <c r="V20" s="201">
        <v>2.9</v>
      </c>
      <c r="W20" s="201">
        <v>10.86</v>
      </c>
      <c r="X20" s="201">
        <v>36.36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48.02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68.459999999999994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125.49</v>
      </c>
      <c r="L21" s="201">
        <v>33.79</v>
      </c>
      <c r="M21" s="201">
        <v>0</v>
      </c>
      <c r="N21" s="201">
        <v>28.44</v>
      </c>
      <c r="O21" s="201">
        <v>47.7</v>
      </c>
      <c r="P21" s="201">
        <v>64.430000000000007</v>
      </c>
      <c r="Q21" s="201">
        <v>5.35</v>
      </c>
      <c r="R21" s="201">
        <v>5.19</v>
      </c>
      <c r="S21" s="201">
        <v>6.47</v>
      </c>
      <c r="T21" s="201">
        <v>0</v>
      </c>
      <c r="U21" s="201">
        <v>282.27</v>
      </c>
      <c r="V21" s="201">
        <v>2.9</v>
      </c>
      <c r="W21" s="201">
        <v>10.86</v>
      </c>
      <c r="X21" s="201">
        <v>36.36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47.53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68.459999999999994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125.49</v>
      </c>
      <c r="L22" s="201">
        <v>33.79</v>
      </c>
      <c r="M22" s="201">
        <v>0</v>
      </c>
      <c r="N22" s="201">
        <v>28.44</v>
      </c>
      <c r="O22" s="201">
        <v>47.7</v>
      </c>
      <c r="P22" s="201">
        <v>64.430000000000007</v>
      </c>
      <c r="Q22" s="201">
        <v>5.35</v>
      </c>
      <c r="R22" s="201">
        <v>5.19</v>
      </c>
      <c r="S22" s="201">
        <v>6.47</v>
      </c>
      <c r="T22" s="201">
        <v>0</v>
      </c>
      <c r="U22" s="201">
        <v>282.27</v>
      </c>
      <c r="V22" s="201">
        <v>2.9</v>
      </c>
      <c r="W22" s="201">
        <v>10.86</v>
      </c>
      <c r="X22" s="201">
        <v>36.36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47.53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68.459999999999994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125.49</v>
      </c>
      <c r="L23" s="201">
        <v>33.79</v>
      </c>
      <c r="M23" s="201">
        <v>0</v>
      </c>
      <c r="N23" s="201">
        <v>28.44</v>
      </c>
      <c r="O23" s="201">
        <v>47.7</v>
      </c>
      <c r="P23" s="201">
        <v>64.430000000000007</v>
      </c>
      <c r="Q23" s="201">
        <v>5.35</v>
      </c>
      <c r="R23" s="201">
        <v>5.19</v>
      </c>
      <c r="S23" s="201">
        <v>6.47</v>
      </c>
      <c r="T23" s="201">
        <v>0</v>
      </c>
      <c r="U23" s="201">
        <v>282.27</v>
      </c>
      <c r="V23" s="201">
        <v>2.9</v>
      </c>
      <c r="W23" s="201">
        <v>10.86</v>
      </c>
      <c r="X23" s="201">
        <v>36.36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47.53</v>
      </c>
      <c r="AF23" s="201">
        <v>0</v>
      </c>
      <c r="AG23" s="201">
        <v>0</v>
      </c>
      <c r="AH23" s="201">
        <v>0</v>
      </c>
      <c r="AI23" s="201">
        <v>55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68.459999999999994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158.49</v>
      </c>
      <c r="L24" s="201">
        <v>63.09</v>
      </c>
      <c r="M24" s="201">
        <v>0</v>
      </c>
      <c r="N24" s="201">
        <v>28.44</v>
      </c>
      <c r="O24" s="201">
        <v>47.7</v>
      </c>
      <c r="P24" s="201">
        <v>64.430000000000007</v>
      </c>
      <c r="Q24" s="201">
        <v>5.35</v>
      </c>
      <c r="R24" s="201">
        <v>5.19</v>
      </c>
      <c r="S24" s="201">
        <v>6.47</v>
      </c>
      <c r="T24" s="201">
        <v>0</v>
      </c>
      <c r="U24" s="201">
        <v>282.27</v>
      </c>
      <c r="V24" s="201">
        <v>2.9</v>
      </c>
      <c r="W24" s="201">
        <v>10.86</v>
      </c>
      <c r="X24" s="201">
        <v>36.36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47.53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68.459999999999994</v>
      </c>
      <c r="AQ24" s="201">
        <v>22.11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158.49</v>
      </c>
      <c r="L25" s="201">
        <v>33.79</v>
      </c>
      <c r="M25" s="201">
        <v>0</v>
      </c>
      <c r="N25" s="201">
        <v>28.44</v>
      </c>
      <c r="O25" s="201">
        <v>47.7</v>
      </c>
      <c r="P25" s="201">
        <v>64.430000000000007</v>
      </c>
      <c r="Q25" s="201">
        <v>5.35</v>
      </c>
      <c r="R25" s="201">
        <v>5.19</v>
      </c>
      <c r="S25" s="201">
        <v>6.47</v>
      </c>
      <c r="T25" s="201">
        <v>0</v>
      </c>
      <c r="U25" s="201">
        <v>282.27</v>
      </c>
      <c r="V25" s="201">
        <v>2.9</v>
      </c>
      <c r="W25" s="201">
        <v>10.86</v>
      </c>
      <c r="X25" s="201">
        <v>36.36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47.53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68.459999999999994</v>
      </c>
      <c r="AQ25" s="201">
        <v>22.11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158.49</v>
      </c>
      <c r="L26" s="201">
        <v>33.79</v>
      </c>
      <c r="M26" s="201">
        <v>0</v>
      </c>
      <c r="N26" s="201">
        <v>28.44</v>
      </c>
      <c r="O26" s="201">
        <v>47.7</v>
      </c>
      <c r="P26" s="201">
        <v>64.430000000000007</v>
      </c>
      <c r="Q26" s="201">
        <v>5.35</v>
      </c>
      <c r="R26" s="201">
        <v>5.19</v>
      </c>
      <c r="S26" s="201">
        <v>6.47</v>
      </c>
      <c r="T26" s="201">
        <v>0</v>
      </c>
      <c r="U26" s="201">
        <v>282.27</v>
      </c>
      <c r="V26" s="201">
        <v>2.9</v>
      </c>
      <c r="W26" s="201">
        <v>10.86</v>
      </c>
      <c r="X26" s="201">
        <v>36.36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68.459999999999994</v>
      </c>
      <c r="AQ26" s="201">
        <v>22.11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158.49</v>
      </c>
      <c r="L27" s="201">
        <v>33.79</v>
      </c>
      <c r="M27" s="201">
        <v>0</v>
      </c>
      <c r="N27" s="201">
        <v>28.44</v>
      </c>
      <c r="O27" s="201">
        <v>47.7</v>
      </c>
      <c r="P27" s="201">
        <v>64.430000000000007</v>
      </c>
      <c r="Q27" s="201">
        <v>5.35</v>
      </c>
      <c r="R27" s="201">
        <v>5.19</v>
      </c>
      <c r="S27" s="201">
        <v>6.47</v>
      </c>
      <c r="T27" s="201">
        <v>0</v>
      </c>
      <c r="U27" s="201">
        <v>282.27</v>
      </c>
      <c r="V27" s="201">
        <v>2.9</v>
      </c>
      <c r="W27" s="201">
        <v>10.86</v>
      </c>
      <c r="X27" s="201">
        <v>36.36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68.459999999999994</v>
      </c>
      <c r="AQ27" s="201">
        <v>22.11</v>
      </c>
      <c r="AR27" s="201">
        <v>2.23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144.80000000000001</v>
      </c>
      <c r="L28" s="201">
        <v>33.79</v>
      </c>
      <c r="M28" s="201">
        <v>0</v>
      </c>
      <c r="N28" s="201">
        <v>28.44</v>
      </c>
      <c r="O28" s="201">
        <v>47.7</v>
      </c>
      <c r="P28" s="201">
        <v>64.430000000000007</v>
      </c>
      <c r="Q28" s="201">
        <v>5.35</v>
      </c>
      <c r="R28" s="201">
        <v>5.19</v>
      </c>
      <c r="S28" s="201">
        <v>6.47</v>
      </c>
      <c r="T28" s="201">
        <v>0</v>
      </c>
      <c r="U28" s="201">
        <v>282.27</v>
      </c>
      <c r="V28" s="201">
        <v>3</v>
      </c>
      <c r="W28" s="201">
        <v>10.86</v>
      </c>
      <c r="X28" s="201">
        <v>36.36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68.459999999999994</v>
      </c>
      <c r="AQ28" s="201">
        <v>22.11</v>
      </c>
      <c r="AR28" s="201">
        <v>8.0500000000000007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144.79</v>
      </c>
      <c r="L29" s="201">
        <v>33.79</v>
      </c>
      <c r="M29" s="201">
        <v>0</v>
      </c>
      <c r="N29" s="201">
        <v>28.44</v>
      </c>
      <c r="O29" s="201">
        <v>47.7</v>
      </c>
      <c r="P29" s="201">
        <v>64.430000000000007</v>
      </c>
      <c r="Q29" s="201">
        <v>5.35</v>
      </c>
      <c r="R29" s="201">
        <v>5.19</v>
      </c>
      <c r="S29" s="201">
        <v>6.47</v>
      </c>
      <c r="T29" s="201">
        <v>0</v>
      </c>
      <c r="U29" s="201">
        <v>282.27</v>
      </c>
      <c r="V29" s="201">
        <v>3</v>
      </c>
      <c r="W29" s="201">
        <v>10.86</v>
      </c>
      <c r="X29" s="201">
        <v>36.36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68.459999999999994</v>
      </c>
      <c r="AQ29" s="201">
        <v>22.11</v>
      </c>
      <c r="AR29" s="201">
        <v>13.14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144.79</v>
      </c>
      <c r="L30" s="201">
        <v>33.79</v>
      </c>
      <c r="M30" s="201">
        <v>0</v>
      </c>
      <c r="N30" s="201">
        <v>28.44</v>
      </c>
      <c r="O30" s="201">
        <v>47.7</v>
      </c>
      <c r="P30" s="201">
        <v>64.430000000000007</v>
      </c>
      <c r="Q30" s="201">
        <v>5.35</v>
      </c>
      <c r="R30" s="201">
        <v>5.19</v>
      </c>
      <c r="S30" s="201">
        <v>6.47</v>
      </c>
      <c r="T30" s="201">
        <v>0</v>
      </c>
      <c r="U30" s="201">
        <v>282.27</v>
      </c>
      <c r="V30" s="201">
        <v>3</v>
      </c>
      <c r="W30" s="201">
        <v>10.86</v>
      </c>
      <c r="X30" s="201">
        <v>36.36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68.459999999999994</v>
      </c>
      <c r="AQ30" s="201">
        <v>22.11</v>
      </c>
      <c r="AR30" s="201">
        <v>17.53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141.9</v>
      </c>
      <c r="L31" s="201">
        <v>33.79</v>
      </c>
      <c r="M31" s="201">
        <v>0</v>
      </c>
      <c r="N31" s="201">
        <v>28.44</v>
      </c>
      <c r="O31" s="201">
        <v>47.7</v>
      </c>
      <c r="P31" s="201">
        <v>64.430000000000007</v>
      </c>
      <c r="Q31" s="201">
        <v>5.35</v>
      </c>
      <c r="R31" s="201">
        <v>5.19</v>
      </c>
      <c r="S31" s="201">
        <v>6.47</v>
      </c>
      <c r="T31" s="201">
        <v>0</v>
      </c>
      <c r="U31" s="201">
        <v>282.27</v>
      </c>
      <c r="V31" s="201">
        <v>3</v>
      </c>
      <c r="W31" s="201">
        <v>10.86</v>
      </c>
      <c r="X31" s="201">
        <v>36.36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68.459999999999994</v>
      </c>
      <c r="AQ31" s="201">
        <v>22.11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132.25</v>
      </c>
      <c r="L32" s="201">
        <v>33.79</v>
      </c>
      <c r="M32" s="201">
        <v>0</v>
      </c>
      <c r="N32" s="201">
        <v>28.44</v>
      </c>
      <c r="O32" s="201">
        <v>47.7</v>
      </c>
      <c r="P32" s="201">
        <v>64.430000000000007</v>
      </c>
      <c r="Q32" s="201">
        <v>5.35</v>
      </c>
      <c r="R32" s="201">
        <v>5.19</v>
      </c>
      <c r="S32" s="201">
        <v>6.47</v>
      </c>
      <c r="T32" s="201">
        <v>0</v>
      </c>
      <c r="U32" s="201">
        <v>282.27</v>
      </c>
      <c r="V32" s="201">
        <v>3</v>
      </c>
      <c r="W32" s="201">
        <v>10.86</v>
      </c>
      <c r="X32" s="201">
        <v>36.36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68.459999999999994</v>
      </c>
      <c r="AQ32" s="201">
        <v>22.11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132.25</v>
      </c>
      <c r="L33" s="201">
        <v>33.79</v>
      </c>
      <c r="M33" s="201">
        <v>0</v>
      </c>
      <c r="N33" s="201">
        <v>28.44</v>
      </c>
      <c r="O33" s="201">
        <v>47.7</v>
      </c>
      <c r="P33" s="201">
        <v>64.430000000000007</v>
      </c>
      <c r="Q33" s="201">
        <v>5.35</v>
      </c>
      <c r="R33" s="201">
        <v>5.19</v>
      </c>
      <c r="S33" s="201">
        <v>6.47</v>
      </c>
      <c r="T33" s="201">
        <v>0</v>
      </c>
      <c r="U33" s="201">
        <v>282.27</v>
      </c>
      <c r="V33" s="201">
        <v>3</v>
      </c>
      <c r="W33" s="201">
        <v>10.86</v>
      </c>
      <c r="X33" s="201">
        <v>36.36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68.459999999999994</v>
      </c>
      <c r="AQ33" s="201">
        <v>22.11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87.38</v>
      </c>
      <c r="L34" s="201">
        <v>35</v>
      </c>
      <c r="M34" s="201">
        <v>0</v>
      </c>
      <c r="N34" s="201">
        <v>28.44</v>
      </c>
      <c r="O34" s="201">
        <v>47.7</v>
      </c>
      <c r="P34" s="201">
        <v>64.430000000000007</v>
      </c>
      <c r="Q34" s="201">
        <v>5.35</v>
      </c>
      <c r="R34" s="201">
        <v>5.19</v>
      </c>
      <c r="S34" s="201">
        <v>6.47</v>
      </c>
      <c r="T34" s="201">
        <v>0</v>
      </c>
      <c r="U34" s="201">
        <v>282.27</v>
      </c>
      <c r="V34" s="201">
        <v>3</v>
      </c>
      <c r="W34" s="201">
        <v>10.86</v>
      </c>
      <c r="X34" s="201">
        <v>36.36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48.27</v>
      </c>
      <c r="AQ34" s="201">
        <v>14.64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87.38</v>
      </c>
      <c r="L35" s="201">
        <v>35</v>
      </c>
      <c r="M35" s="201">
        <v>0</v>
      </c>
      <c r="N35" s="201">
        <v>28.44</v>
      </c>
      <c r="O35" s="201">
        <v>47.7</v>
      </c>
      <c r="P35" s="201">
        <v>64.430000000000007</v>
      </c>
      <c r="Q35" s="201">
        <v>5.35</v>
      </c>
      <c r="R35" s="201">
        <v>5.19</v>
      </c>
      <c r="S35" s="201">
        <v>6.47</v>
      </c>
      <c r="T35" s="201">
        <v>0</v>
      </c>
      <c r="U35" s="201">
        <v>282.27</v>
      </c>
      <c r="V35" s="201">
        <v>2.91</v>
      </c>
      <c r="W35" s="201">
        <v>10.86</v>
      </c>
      <c r="X35" s="201">
        <v>36.36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55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68.459999999999994</v>
      </c>
      <c r="AQ35" s="201">
        <v>22.91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87.38</v>
      </c>
      <c r="L36" s="201">
        <v>35</v>
      </c>
      <c r="M36" s="201">
        <v>0</v>
      </c>
      <c r="N36" s="201">
        <v>28.44</v>
      </c>
      <c r="O36" s="201">
        <v>47.7</v>
      </c>
      <c r="P36" s="201">
        <v>64.430000000000007</v>
      </c>
      <c r="Q36" s="201">
        <v>2.9</v>
      </c>
      <c r="R36" s="201">
        <v>2.9</v>
      </c>
      <c r="S36" s="201">
        <v>3.99</v>
      </c>
      <c r="T36" s="201">
        <v>0</v>
      </c>
      <c r="U36" s="201">
        <v>282.27</v>
      </c>
      <c r="V36" s="201">
        <v>2.91</v>
      </c>
      <c r="W36" s="201">
        <v>10.86</v>
      </c>
      <c r="X36" s="201">
        <v>36.36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55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68.459999999999994</v>
      </c>
      <c r="AQ36" s="201">
        <v>14.64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87.38</v>
      </c>
      <c r="L37" s="201">
        <v>35</v>
      </c>
      <c r="M37" s="201">
        <v>0</v>
      </c>
      <c r="N37" s="201">
        <v>28.44</v>
      </c>
      <c r="O37" s="201">
        <v>47.7</v>
      </c>
      <c r="P37" s="201">
        <v>64.430000000000007</v>
      </c>
      <c r="Q37" s="201">
        <v>2.9</v>
      </c>
      <c r="R37" s="201">
        <v>2.9</v>
      </c>
      <c r="S37" s="201">
        <v>3.99</v>
      </c>
      <c r="T37" s="201">
        <v>0</v>
      </c>
      <c r="U37" s="201">
        <v>282.27</v>
      </c>
      <c r="V37" s="201">
        <v>2.91</v>
      </c>
      <c r="W37" s="201">
        <v>10.86</v>
      </c>
      <c r="X37" s="201">
        <v>36.36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55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48.27</v>
      </c>
      <c r="AQ37" s="201">
        <v>14.64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87.38</v>
      </c>
      <c r="L38" s="201">
        <v>35</v>
      </c>
      <c r="M38" s="201">
        <v>0</v>
      </c>
      <c r="N38" s="201">
        <v>27.31</v>
      </c>
      <c r="O38" s="201">
        <v>45.82</v>
      </c>
      <c r="P38" s="201">
        <v>61.93</v>
      </c>
      <c r="Q38" s="201">
        <v>2.9</v>
      </c>
      <c r="R38" s="201">
        <v>2.9</v>
      </c>
      <c r="S38" s="201">
        <v>3.99</v>
      </c>
      <c r="T38" s="201">
        <v>0</v>
      </c>
      <c r="U38" s="201">
        <v>282.27</v>
      </c>
      <c r="V38" s="201">
        <v>2.91</v>
      </c>
      <c r="W38" s="201">
        <v>10.86</v>
      </c>
      <c r="X38" s="201">
        <v>36.36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55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48.27</v>
      </c>
      <c r="AQ38" s="201">
        <v>14.64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87.38</v>
      </c>
      <c r="L39" s="201">
        <v>35</v>
      </c>
      <c r="M39" s="201">
        <v>0</v>
      </c>
      <c r="N39" s="201">
        <v>27.4</v>
      </c>
      <c r="O39" s="201">
        <v>45.97</v>
      </c>
      <c r="P39" s="201">
        <v>62.11</v>
      </c>
      <c r="Q39" s="201">
        <v>2.9</v>
      </c>
      <c r="R39" s="201">
        <v>2.9</v>
      </c>
      <c r="S39" s="201">
        <v>3.99</v>
      </c>
      <c r="T39" s="201">
        <v>0</v>
      </c>
      <c r="U39" s="201">
        <v>282.27</v>
      </c>
      <c r="V39" s="201">
        <v>2.91</v>
      </c>
      <c r="W39" s="201">
        <v>10.86</v>
      </c>
      <c r="X39" s="201">
        <v>36.36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55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48.27</v>
      </c>
      <c r="AQ39" s="201">
        <v>14.64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87.38</v>
      </c>
      <c r="L40" s="201">
        <v>35</v>
      </c>
      <c r="M40" s="201">
        <v>0</v>
      </c>
      <c r="N40" s="201">
        <v>27.62</v>
      </c>
      <c r="O40" s="201">
        <v>46.31</v>
      </c>
      <c r="P40" s="201">
        <v>62.6</v>
      </c>
      <c r="Q40" s="201">
        <v>2.9</v>
      </c>
      <c r="R40" s="201">
        <v>2.9</v>
      </c>
      <c r="S40" s="201">
        <v>3.99</v>
      </c>
      <c r="T40" s="201">
        <v>0</v>
      </c>
      <c r="U40" s="201">
        <v>282.27</v>
      </c>
      <c r="V40" s="201">
        <v>2.91</v>
      </c>
      <c r="W40" s="201">
        <v>10.86</v>
      </c>
      <c r="X40" s="201">
        <v>36.36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55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48.27</v>
      </c>
      <c r="AQ40" s="201">
        <v>14.64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87.38</v>
      </c>
      <c r="L41" s="201">
        <v>35</v>
      </c>
      <c r="M41" s="201">
        <v>0</v>
      </c>
      <c r="N41" s="201">
        <v>26.5</v>
      </c>
      <c r="O41" s="201">
        <v>44.44</v>
      </c>
      <c r="P41" s="201">
        <v>60.02</v>
      </c>
      <c r="Q41" s="201">
        <v>2.9</v>
      </c>
      <c r="R41" s="201">
        <v>2.9</v>
      </c>
      <c r="S41" s="201">
        <v>3.99</v>
      </c>
      <c r="T41" s="201">
        <v>0</v>
      </c>
      <c r="U41" s="201">
        <v>282.27</v>
      </c>
      <c r="V41" s="201">
        <v>2.91</v>
      </c>
      <c r="W41" s="201">
        <v>10.86</v>
      </c>
      <c r="X41" s="201">
        <v>36.36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55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68.459999999999994</v>
      </c>
      <c r="AQ41" s="201">
        <v>14.64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85.47</v>
      </c>
      <c r="L42" s="201">
        <v>35</v>
      </c>
      <c r="M42" s="201">
        <v>0</v>
      </c>
      <c r="N42" s="201">
        <v>26.4</v>
      </c>
      <c r="O42" s="201">
        <v>44.29</v>
      </c>
      <c r="P42" s="201">
        <v>59.84</v>
      </c>
      <c r="Q42" s="201">
        <v>2.9</v>
      </c>
      <c r="R42" s="201">
        <v>2.9</v>
      </c>
      <c r="S42" s="201">
        <v>3.99</v>
      </c>
      <c r="T42" s="201">
        <v>0</v>
      </c>
      <c r="U42" s="201">
        <v>282.27</v>
      </c>
      <c r="V42" s="201">
        <v>2.91</v>
      </c>
      <c r="W42" s="201">
        <v>10.86</v>
      </c>
      <c r="X42" s="201">
        <v>36.36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55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68.459999999999994</v>
      </c>
      <c r="AQ42" s="201">
        <v>14.64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87.38</v>
      </c>
      <c r="L43" s="201">
        <v>35</v>
      </c>
      <c r="M43" s="201">
        <v>0</v>
      </c>
      <c r="N43" s="201">
        <v>28.44</v>
      </c>
      <c r="O43" s="201">
        <v>47.7</v>
      </c>
      <c r="P43" s="201">
        <v>64.430000000000007</v>
      </c>
      <c r="Q43" s="201">
        <v>2.9</v>
      </c>
      <c r="R43" s="201">
        <v>2.9</v>
      </c>
      <c r="S43" s="201">
        <v>3.99</v>
      </c>
      <c r="T43" s="201">
        <v>0</v>
      </c>
      <c r="U43" s="201">
        <v>282.27</v>
      </c>
      <c r="V43" s="201">
        <v>2.73</v>
      </c>
      <c r="W43" s="201">
        <v>10.86</v>
      </c>
      <c r="X43" s="201">
        <v>36.36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55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68.459999999999994</v>
      </c>
      <c r="AQ43" s="201">
        <v>14.64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87.38</v>
      </c>
      <c r="L44" s="201">
        <v>35</v>
      </c>
      <c r="M44" s="201">
        <v>0</v>
      </c>
      <c r="N44" s="201">
        <v>28.44</v>
      </c>
      <c r="O44" s="201">
        <v>47.7</v>
      </c>
      <c r="P44" s="201">
        <v>64.430000000000007</v>
      </c>
      <c r="Q44" s="201">
        <v>2.9</v>
      </c>
      <c r="R44" s="201">
        <v>2.9</v>
      </c>
      <c r="S44" s="201">
        <v>3.86</v>
      </c>
      <c r="T44" s="201">
        <v>0</v>
      </c>
      <c r="U44" s="201">
        <v>282.27</v>
      </c>
      <c r="V44" s="201">
        <v>2.73</v>
      </c>
      <c r="W44" s="201">
        <v>10.86</v>
      </c>
      <c r="X44" s="201">
        <v>36.36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55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68.459999999999994</v>
      </c>
      <c r="AQ44" s="201">
        <v>14.64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87.38</v>
      </c>
      <c r="L45" s="201">
        <v>35</v>
      </c>
      <c r="M45" s="201">
        <v>0</v>
      </c>
      <c r="N45" s="201">
        <v>28.44</v>
      </c>
      <c r="O45" s="201">
        <v>47.7</v>
      </c>
      <c r="P45" s="201">
        <v>64.430000000000007</v>
      </c>
      <c r="Q45" s="201">
        <v>2.9</v>
      </c>
      <c r="R45" s="201">
        <v>2.9</v>
      </c>
      <c r="S45" s="201">
        <v>3.86</v>
      </c>
      <c r="T45" s="201">
        <v>0</v>
      </c>
      <c r="U45" s="201">
        <v>282.27</v>
      </c>
      <c r="V45" s="201">
        <v>2.73</v>
      </c>
      <c r="W45" s="201">
        <v>6.76</v>
      </c>
      <c r="X45" s="201">
        <v>24.13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55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68.459999999999994</v>
      </c>
      <c r="AQ45" s="201">
        <v>12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87.38</v>
      </c>
      <c r="L46" s="201">
        <v>35</v>
      </c>
      <c r="M46" s="201">
        <v>0</v>
      </c>
      <c r="N46" s="201">
        <v>28.23</v>
      </c>
      <c r="O46" s="201">
        <v>47.32</v>
      </c>
      <c r="P46" s="201">
        <v>63.94</v>
      </c>
      <c r="Q46" s="201">
        <v>2.9</v>
      </c>
      <c r="R46" s="201">
        <v>2.9</v>
      </c>
      <c r="S46" s="201">
        <v>3.86</v>
      </c>
      <c r="T46" s="201">
        <v>0</v>
      </c>
      <c r="U46" s="201">
        <v>282.27</v>
      </c>
      <c r="V46" s="201">
        <v>2.73</v>
      </c>
      <c r="W46" s="201">
        <v>6.76</v>
      </c>
      <c r="X46" s="201">
        <v>19.309999999999999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55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68.459999999999994</v>
      </c>
      <c r="AQ46" s="201">
        <v>12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86.88</v>
      </c>
      <c r="L47" s="201">
        <v>34.25</v>
      </c>
      <c r="M47" s="201">
        <v>0</v>
      </c>
      <c r="N47" s="201">
        <v>27.78</v>
      </c>
      <c r="O47" s="201">
        <v>46.65</v>
      </c>
      <c r="P47" s="201">
        <v>63.76</v>
      </c>
      <c r="Q47" s="201">
        <v>2.82</v>
      </c>
      <c r="R47" s="201">
        <v>2.9</v>
      </c>
      <c r="S47" s="201">
        <v>3.78</v>
      </c>
      <c r="T47" s="201">
        <v>0</v>
      </c>
      <c r="U47" s="201">
        <v>282.27</v>
      </c>
      <c r="V47" s="201">
        <v>2.73</v>
      </c>
      <c r="W47" s="201">
        <v>10.86</v>
      </c>
      <c r="X47" s="201">
        <v>36.36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55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48.26</v>
      </c>
      <c r="AQ47" s="201">
        <v>11.58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86.88</v>
      </c>
      <c r="L48" s="201">
        <v>33.79</v>
      </c>
      <c r="M48" s="201">
        <v>0</v>
      </c>
      <c r="N48" s="201">
        <v>27.47</v>
      </c>
      <c r="O48" s="201">
        <v>46.12</v>
      </c>
      <c r="P48" s="201">
        <v>63.04</v>
      </c>
      <c r="Q48" s="201">
        <v>2.79</v>
      </c>
      <c r="R48" s="201">
        <v>2.9</v>
      </c>
      <c r="S48" s="201">
        <v>3.74</v>
      </c>
      <c r="T48" s="201">
        <v>0</v>
      </c>
      <c r="U48" s="201">
        <v>282.27</v>
      </c>
      <c r="V48" s="201">
        <v>2.73</v>
      </c>
      <c r="W48" s="201">
        <v>10.86</v>
      </c>
      <c r="X48" s="201">
        <v>36.36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55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38.61</v>
      </c>
      <c r="AQ48" s="201">
        <v>11.58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86.88</v>
      </c>
      <c r="L49" s="201">
        <v>33.79</v>
      </c>
      <c r="M49" s="201">
        <v>0</v>
      </c>
      <c r="N49" s="201">
        <v>27.15</v>
      </c>
      <c r="O49" s="201">
        <v>45.56</v>
      </c>
      <c r="P49" s="201">
        <v>62.29</v>
      </c>
      <c r="Q49" s="201">
        <v>2.76</v>
      </c>
      <c r="R49" s="201">
        <v>2.9</v>
      </c>
      <c r="S49" s="201">
        <v>3.69</v>
      </c>
      <c r="T49" s="201">
        <v>0</v>
      </c>
      <c r="U49" s="201">
        <v>282.27</v>
      </c>
      <c r="V49" s="201">
        <v>2.73</v>
      </c>
      <c r="W49" s="201">
        <v>10.86</v>
      </c>
      <c r="X49" s="201">
        <v>36.36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55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43.44</v>
      </c>
      <c r="AQ49" s="201">
        <v>11.58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86.88</v>
      </c>
      <c r="L50" s="201">
        <v>32.19</v>
      </c>
      <c r="M50" s="201">
        <v>0</v>
      </c>
      <c r="N50" s="201">
        <v>27.03</v>
      </c>
      <c r="O50" s="201">
        <v>45.4</v>
      </c>
      <c r="P50" s="201">
        <v>62.07</v>
      </c>
      <c r="Q50" s="201">
        <v>2.75</v>
      </c>
      <c r="R50" s="201">
        <v>2.9</v>
      </c>
      <c r="S50" s="201">
        <v>3.68</v>
      </c>
      <c r="T50" s="201">
        <v>0</v>
      </c>
      <c r="U50" s="201">
        <v>282.27</v>
      </c>
      <c r="V50" s="201">
        <v>2.73</v>
      </c>
      <c r="W50" s="201">
        <v>10.86</v>
      </c>
      <c r="X50" s="201">
        <v>36.36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55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43.44</v>
      </c>
      <c r="AQ50" s="201">
        <v>11.58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86.88</v>
      </c>
      <c r="L51" s="201">
        <v>33.74</v>
      </c>
      <c r="M51" s="201">
        <v>0</v>
      </c>
      <c r="N51" s="201">
        <v>29.11</v>
      </c>
      <c r="O51" s="201">
        <v>48.9</v>
      </c>
      <c r="P51" s="201">
        <v>66.84</v>
      </c>
      <c r="Q51" s="201">
        <v>2.9</v>
      </c>
      <c r="R51" s="201">
        <v>2.9</v>
      </c>
      <c r="S51" s="201">
        <v>3.86</v>
      </c>
      <c r="T51" s="201">
        <v>0</v>
      </c>
      <c r="U51" s="201">
        <v>282.27</v>
      </c>
      <c r="V51" s="201">
        <v>2.73</v>
      </c>
      <c r="W51" s="201">
        <v>10.86</v>
      </c>
      <c r="X51" s="201">
        <v>36.36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55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33.79</v>
      </c>
      <c r="AQ51" s="201">
        <v>11.58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86.88</v>
      </c>
      <c r="L52" s="201">
        <v>33.74</v>
      </c>
      <c r="M52" s="201">
        <v>0</v>
      </c>
      <c r="N52" s="201">
        <v>29.11</v>
      </c>
      <c r="O52" s="201">
        <v>48.9</v>
      </c>
      <c r="P52" s="201">
        <v>66.84</v>
      </c>
      <c r="Q52" s="201">
        <v>2.9</v>
      </c>
      <c r="R52" s="201">
        <v>2.9</v>
      </c>
      <c r="S52" s="201">
        <v>3.86</v>
      </c>
      <c r="T52" s="201">
        <v>0</v>
      </c>
      <c r="U52" s="201">
        <v>282.27</v>
      </c>
      <c r="V52" s="201">
        <v>2.73</v>
      </c>
      <c r="W52" s="201">
        <v>10.86</v>
      </c>
      <c r="X52" s="201">
        <v>36.36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55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38.61</v>
      </c>
      <c r="AQ52" s="201">
        <v>11.58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86.88</v>
      </c>
      <c r="L53" s="201">
        <v>33.79</v>
      </c>
      <c r="M53" s="201">
        <v>0</v>
      </c>
      <c r="N53" s="201">
        <v>29.11</v>
      </c>
      <c r="O53" s="201">
        <v>48.9</v>
      </c>
      <c r="P53" s="201">
        <v>66.84</v>
      </c>
      <c r="Q53" s="201">
        <v>2.9</v>
      </c>
      <c r="R53" s="201">
        <v>2.9</v>
      </c>
      <c r="S53" s="201">
        <v>3.86</v>
      </c>
      <c r="T53" s="201">
        <v>0</v>
      </c>
      <c r="U53" s="201">
        <v>282.27</v>
      </c>
      <c r="V53" s="201">
        <v>2.73</v>
      </c>
      <c r="W53" s="201">
        <v>10.86</v>
      </c>
      <c r="X53" s="201">
        <v>36.36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55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33.79</v>
      </c>
      <c r="AQ53" s="201">
        <v>11.58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86.88</v>
      </c>
      <c r="L54" s="201">
        <v>33.78</v>
      </c>
      <c r="M54" s="201">
        <v>0</v>
      </c>
      <c r="N54" s="201">
        <v>29.11</v>
      </c>
      <c r="O54" s="201">
        <v>48.9</v>
      </c>
      <c r="P54" s="201">
        <v>66.84</v>
      </c>
      <c r="Q54" s="201">
        <v>2.9</v>
      </c>
      <c r="R54" s="201">
        <v>2.9</v>
      </c>
      <c r="S54" s="201">
        <v>3.86</v>
      </c>
      <c r="T54" s="201">
        <v>0</v>
      </c>
      <c r="U54" s="201">
        <v>282.27</v>
      </c>
      <c r="V54" s="201">
        <v>2.73</v>
      </c>
      <c r="W54" s="201">
        <v>10.86</v>
      </c>
      <c r="X54" s="201">
        <v>36.36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55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33.79</v>
      </c>
      <c r="AQ54" s="201">
        <v>11.58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86.88</v>
      </c>
      <c r="L55" s="201">
        <v>33.79</v>
      </c>
      <c r="M55" s="201">
        <v>0</v>
      </c>
      <c r="N55" s="201">
        <v>29.11</v>
      </c>
      <c r="O55" s="201">
        <v>48.9</v>
      </c>
      <c r="P55" s="201">
        <v>66.84</v>
      </c>
      <c r="Q55" s="201">
        <v>2.9</v>
      </c>
      <c r="R55" s="201">
        <v>2.9</v>
      </c>
      <c r="S55" s="201">
        <v>3.86</v>
      </c>
      <c r="T55" s="201">
        <v>0</v>
      </c>
      <c r="U55" s="201">
        <v>282.27</v>
      </c>
      <c r="V55" s="201">
        <v>2.73</v>
      </c>
      <c r="W55" s="201">
        <v>10.86</v>
      </c>
      <c r="X55" s="201">
        <v>36.36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55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38.61</v>
      </c>
      <c r="AQ55" s="201">
        <v>11.58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86.88</v>
      </c>
      <c r="L56" s="201">
        <v>33.79</v>
      </c>
      <c r="M56" s="201">
        <v>0</v>
      </c>
      <c r="N56" s="201">
        <v>29.11</v>
      </c>
      <c r="O56" s="201">
        <v>48.9</v>
      </c>
      <c r="P56" s="201">
        <v>66.84</v>
      </c>
      <c r="Q56" s="201">
        <v>2.9</v>
      </c>
      <c r="R56" s="201">
        <v>2.9</v>
      </c>
      <c r="S56" s="201">
        <v>3.86</v>
      </c>
      <c r="T56" s="201">
        <v>0</v>
      </c>
      <c r="U56" s="201">
        <v>282.27</v>
      </c>
      <c r="V56" s="201">
        <v>2.73</v>
      </c>
      <c r="W56" s="201">
        <v>10.86</v>
      </c>
      <c r="X56" s="201">
        <v>36.36</v>
      </c>
      <c r="Y56" s="201">
        <v>0</v>
      </c>
      <c r="Z56">
        <v>0</v>
      </c>
      <c r="AA56" s="201">
        <v>7.67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55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48.26</v>
      </c>
      <c r="AQ56" s="201">
        <v>11.58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86.88</v>
      </c>
      <c r="L57" s="201">
        <v>33.79</v>
      </c>
      <c r="M57" s="201">
        <v>0</v>
      </c>
      <c r="N57" s="201">
        <v>29.1</v>
      </c>
      <c r="O57" s="201">
        <v>48.89</v>
      </c>
      <c r="P57" s="201">
        <v>66.81</v>
      </c>
      <c r="Q57" s="201">
        <v>2.9</v>
      </c>
      <c r="R57" s="201">
        <v>2.9</v>
      </c>
      <c r="S57" s="201">
        <v>3.86</v>
      </c>
      <c r="T57" s="201">
        <v>0</v>
      </c>
      <c r="U57" s="201">
        <v>282.27</v>
      </c>
      <c r="V57" s="201">
        <v>2.73</v>
      </c>
      <c r="W57" s="201">
        <v>10.86</v>
      </c>
      <c r="X57" s="201">
        <v>36.36</v>
      </c>
      <c r="Y57" s="201">
        <v>0</v>
      </c>
      <c r="Z57">
        <v>0</v>
      </c>
      <c r="AA57" s="201">
        <v>7.67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55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48.26</v>
      </c>
      <c r="AQ57" s="201">
        <v>11.58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86.88</v>
      </c>
      <c r="L58" s="201">
        <v>33.79</v>
      </c>
      <c r="M58" s="201">
        <v>0</v>
      </c>
      <c r="N58" s="201">
        <v>29.11</v>
      </c>
      <c r="O58" s="201">
        <v>48.89</v>
      </c>
      <c r="P58" s="201">
        <v>66.83</v>
      </c>
      <c r="Q58" s="201">
        <v>2.9</v>
      </c>
      <c r="R58" s="201">
        <v>2.9</v>
      </c>
      <c r="S58" s="201">
        <v>3.86</v>
      </c>
      <c r="T58" s="201">
        <v>0</v>
      </c>
      <c r="U58" s="201">
        <v>282.27</v>
      </c>
      <c r="V58" s="201">
        <v>2.73</v>
      </c>
      <c r="W58" s="201">
        <v>10.86</v>
      </c>
      <c r="X58" s="201">
        <v>36.36</v>
      </c>
      <c r="Y58" s="201">
        <v>0</v>
      </c>
      <c r="Z58">
        <v>0</v>
      </c>
      <c r="AA58" s="201">
        <v>7.67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55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53.09</v>
      </c>
      <c r="AQ58" s="201">
        <v>11.58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86.88</v>
      </c>
      <c r="L59" s="201">
        <v>33.79</v>
      </c>
      <c r="M59" s="201">
        <v>0</v>
      </c>
      <c r="N59" s="201">
        <v>29.11</v>
      </c>
      <c r="O59" s="201">
        <v>48.89</v>
      </c>
      <c r="P59" s="201">
        <v>66.83</v>
      </c>
      <c r="Q59" s="201">
        <v>5.18</v>
      </c>
      <c r="R59" s="201">
        <v>5.07</v>
      </c>
      <c r="S59" s="201">
        <v>6.37</v>
      </c>
      <c r="T59" s="201">
        <v>0</v>
      </c>
      <c r="U59" s="201">
        <v>282.27</v>
      </c>
      <c r="V59" s="201">
        <v>2.73</v>
      </c>
      <c r="W59" s="201">
        <v>10.86</v>
      </c>
      <c r="X59" s="201">
        <v>36.36</v>
      </c>
      <c r="Y59" s="201">
        <v>0</v>
      </c>
      <c r="Z59">
        <v>0</v>
      </c>
      <c r="AA59" s="201">
        <v>7.42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68.459999999999994</v>
      </c>
      <c r="AQ59" s="201">
        <v>22.12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86.88</v>
      </c>
      <c r="L60" s="201">
        <v>33.79</v>
      </c>
      <c r="M60" s="201">
        <v>0</v>
      </c>
      <c r="N60" s="201">
        <v>29.11</v>
      </c>
      <c r="O60" s="201">
        <v>48.89</v>
      </c>
      <c r="P60" s="201">
        <v>66.83</v>
      </c>
      <c r="Q60" s="201">
        <v>5.35</v>
      </c>
      <c r="R60" s="201">
        <v>5.19</v>
      </c>
      <c r="S60" s="201">
        <v>6.48</v>
      </c>
      <c r="T60" s="201">
        <v>0</v>
      </c>
      <c r="U60" s="201">
        <v>282.27</v>
      </c>
      <c r="V60" s="201">
        <v>2.73</v>
      </c>
      <c r="W60" s="201">
        <v>10.86</v>
      </c>
      <c r="X60" s="201">
        <v>36.36</v>
      </c>
      <c r="Y60" s="201">
        <v>0</v>
      </c>
      <c r="Z60">
        <v>0</v>
      </c>
      <c r="AA60" s="201">
        <v>7.42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68.459999999999994</v>
      </c>
      <c r="AQ60" s="201">
        <v>22.12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86.88</v>
      </c>
      <c r="L61" s="201">
        <v>33.79</v>
      </c>
      <c r="M61" s="201">
        <v>0</v>
      </c>
      <c r="N61" s="201">
        <v>29.11</v>
      </c>
      <c r="O61" s="201">
        <v>48.89</v>
      </c>
      <c r="P61" s="201">
        <v>66.83</v>
      </c>
      <c r="Q61" s="201">
        <v>5.35</v>
      </c>
      <c r="R61" s="201">
        <v>5.19</v>
      </c>
      <c r="S61" s="201">
        <v>6.48</v>
      </c>
      <c r="T61" s="201">
        <v>0</v>
      </c>
      <c r="U61" s="201">
        <v>282.27</v>
      </c>
      <c r="V61" s="201">
        <v>2.54</v>
      </c>
      <c r="W61" s="201">
        <v>10.86</v>
      </c>
      <c r="X61" s="201">
        <v>36.36</v>
      </c>
      <c r="Y61" s="201">
        <v>0</v>
      </c>
      <c r="Z61">
        <v>0</v>
      </c>
      <c r="AA61" s="201">
        <v>7.42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68.459999999999994</v>
      </c>
      <c r="AQ61" s="201">
        <v>22.12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96.53</v>
      </c>
      <c r="L62" s="201">
        <v>33.79</v>
      </c>
      <c r="M62" s="201">
        <v>0</v>
      </c>
      <c r="N62" s="201">
        <v>29.11</v>
      </c>
      <c r="O62" s="201">
        <v>48.89</v>
      </c>
      <c r="P62" s="201">
        <v>66.83</v>
      </c>
      <c r="Q62" s="201">
        <v>5.35</v>
      </c>
      <c r="R62" s="201">
        <v>5.19</v>
      </c>
      <c r="S62" s="201">
        <v>6.48</v>
      </c>
      <c r="T62" s="201">
        <v>0</v>
      </c>
      <c r="U62" s="201">
        <v>282.27</v>
      </c>
      <c r="V62" s="201">
        <v>2.54</v>
      </c>
      <c r="W62" s="201">
        <v>10.86</v>
      </c>
      <c r="X62" s="201">
        <v>36.36</v>
      </c>
      <c r="Y62" s="201">
        <v>0</v>
      </c>
      <c r="Z62">
        <v>0</v>
      </c>
      <c r="AA62" s="201">
        <v>7.42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68.459999999999994</v>
      </c>
      <c r="AQ62" s="201">
        <v>22.12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156.69999999999999</v>
      </c>
      <c r="L63" s="201">
        <v>33.79</v>
      </c>
      <c r="M63" s="201">
        <v>0</v>
      </c>
      <c r="N63" s="201">
        <v>29.11</v>
      </c>
      <c r="O63" s="201">
        <v>48.89</v>
      </c>
      <c r="P63" s="201">
        <v>66.83</v>
      </c>
      <c r="Q63" s="201">
        <v>5.35</v>
      </c>
      <c r="R63" s="201">
        <v>5.19</v>
      </c>
      <c r="S63" s="201">
        <v>6.48</v>
      </c>
      <c r="T63" s="201">
        <v>0</v>
      </c>
      <c r="U63" s="201">
        <v>282.27</v>
      </c>
      <c r="V63" s="201">
        <v>2.54</v>
      </c>
      <c r="W63" s="201">
        <v>10.86</v>
      </c>
      <c r="X63" s="201">
        <v>36.36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68.459999999999994</v>
      </c>
      <c r="AQ63" s="201">
        <v>22.12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158.49</v>
      </c>
      <c r="L64" s="201">
        <v>33.79</v>
      </c>
      <c r="M64" s="201">
        <v>0</v>
      </c>
      <c r="N64" s="201">
        <v>29.11</v>
      </c>
      <c r="O64" s="201">
        <v>48.89</v>
      </c>
      <c r="P64" s="201">
        <v>66.83</v>
      </c>
      <c r="Q64" s="201">
        <v>5.35</v>
      </c>
      <c r="R64" s="201">
        <v>5.19</v>
      </c>
      <c r="S64" s="201">
        <v>6.48</v>
      </c>
      <c r="T64" s="201">
        <v>0</v>
      </c>
      <c r="U64" s="201">
        <v>282.27</v>
      </c>
      <c r="V64" s="201">
        <v>2.54</v>
      </c>
      <c r="W64" s="201">
        <v>10.86</v>
      </c>
      <c r="X64" s="201">
        <v>36.36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68.459999999999994</v>
      </c>
      <c r="AQ64" s="201">
        <v>22.12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158.49</v>
      </c>
      <c r="L65" s="201">
        <v>63.09</v>
      </c>
      <c r="M65" s="201">
        <v>0</v>
      </c>
      <c r="N65" s="201">
        <v>29.11</v>
      </c>
      <c r="O65" s="201">
        <v>48.89</v>
      </c>
      <c r="P65" s="201">
        <v>66.83</v>
      </c>
      <c r="Q65" s="201">
        <v>5.35</v>
      </c>
      <c r="R65" s="201">
        <v>5.19</v>
      </c>
      <c r="S65" s="201">
        <v>6.48</v>
      </c>
      <c r="T65" s="201">
        <v>0</v>
      </c>
      <c r="U65" s="201">
        <v>282.27</v>
      </c>
      <c r="V65" s="201">
        <v>2.81</v>
      </c>
      <c r="W65" s="201">
        <v>10.86</v>
      </c>
      <c r="X65" s="201">
        <v>36.36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68.459999999999994</v>
      </c>
      <c r="AQ65" s="201">
        <v>22.12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158.49</v>
      </c>
      <c r="L66" s="201">
        <v>63.09</v>
      </c>
      <c r="M66" s="201">
        <v>0</v>
      </c>
      <c r="N66" s="201">
        <v>29.11</v>
      </c>
      <c r="O66" s="201">
        <v>48.89</v>
      </c>
      <c r="P66" s="201">
        <v>66.83</v>
      </c>
      <c r="Q66" s="201">
        <v>5.35</v>
      </c>
      <c r="R66" s="201">
        <v>5.19</v>
      </c>
      <c r="S66" s="201">
        <v>6.48</v>
      </c>
      <c r="T66" s="201">
        <v>0</v>
      </c>
      <c r="U66" s="201">
        <v>282.27</v>
      </c>
      <c r="V66" s="201">
        <v>2.81</v>
      </c>
      <c r="W66" s="201">
        <v>10.86</v>
      </c>
      <c r="X66" s="201">
        <v>36.36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68.459999999999994</v>
      </c>
      <c r="AQ66" s="201">
        <v>22.12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158.49</v>
      </c>
      <c r="L67" s="201">
        <v>63.09</v>
      </c>
      <c r="M67" s="201">
        <v>0</v>
      </c>
      <c r="N67" s="201">
        <v>29.11</v>
      </c>
      <c r="O67" s="201">
        <v>48.89</v>
      </c>
      <c r="P67" s="201">
        <v>66.83</v>
      </c>
      <c r="Q67" s="201">
        <v>5.35</v>
      </c>
      <c r="R67" s="201">
        <v>5.19</v>
      </c>
      <c r="S67" s="201">
        <v>6.48</v>
      </c>
      <c r="T67" s="201">
        <v>0</v>
      </c>
      <c r="U67" s="201">
        <v>282.27</v>
      </c>
      <c r="V67" s="201">
        <v>2.81</v>
      </c>
      <c r="W67" s="201">
        <v>10.86</v>
      </c>
      <c r="X67" s="201">
        <v>36.36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158.49</v>
      </c>
      <c r="L68" s="201">
        <v>63.09</v>
      </c>
      <c r="M68" s="201">
        <v>0</v>
      </c>
      <c r="N68" s="201">
        <v>29.11</v>
      </c>
      <c r="O68" s="201">
        <v>48.89</v>
      </c>
      <c r="P68" s="201">
        <v>66.83</v>
      </c>
      <c r="Q68" s="201">
        <v>5.35</v>
      </c>
      <c r="R68" s="201">
        <v>5.19</v>
      </c>
      <c r="S68" s="201">
        <v>6.48</v>
      </c>
      <c r="T68" s="201">
        <v>0</v>
      </c>
      <c r="U68" s="201">
        <v>282.27</v>
      </c>
      <c r="V68" s="201">
        <v>2.81</v>
      </c>
      <c r="W68" s="201">
        <v>10.86</v>
      </c>
      <c r="X68" s="201">
        <v>36.36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158.49</v>
      </c>
      <c r="L69" s="201">
        <v>63.09</v>
      </c>
      <c r="M69" s="201">
        <v>0</v>
      </c>
      <c r="N69" s="201">
        <v>29.11</v>
      </c>
      <c r="O69" s="201">
        <v>48.89</v>
      </c>
      <c r="P69" s="201">
        <v>66.83</v>
      </c>
      <c r="Q69" s="201">
        <v>5.35</v>
      </c>
      <c r="R69" s="201">
        <v>5.19</v>
      </c>
      <c r="S69" s="201">
        <v>6.48</v>
      </c>
      <c r="T69" s="201">
        <v>0</v>
      </c>
      <c r="U69" s="201">
        <v>282.27</v>
      </c>
      <c r="V69" s="201">
        <v>2.81</v>
      </c>
      <c r="W69" s="201">
        <v>10.86</v>
      </c>
      <c r="X69" s="201">
        <v>36.36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68.459999999999994</v>
      </c>
      <c r="AQ69" s="201">
        <v>22.12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158.49</v>
      </c>
      <c r="L70" s="201">
        <v>63.09</v>
      </c>
      <c r="M70" s="201">
        <v>0</v>
      </c>
      <c r="N70" s="201">
        <v>29.11</v>
      </c>
      <c r="O70" s="201">
        <v>48.89</v>
      </c>
      <c r="P70" s="201">
        <v>66.83</v>
      </c>
      <c r="Q70" s="201">
        <v>5.35</v>
      </c>
      <c r="R70" s="201">
        <v>5.19</v>
      </c>
      <c r="S70" s="201">
        <v>6.48</v>
      </c>
      <c r="T70" s="201">
        <v>0</v>
      </c>
      <c r="U70" s="201">
        <v>282.27</v>
      </c>
      <c r="V70" s="201">
        <v>2.81</v>
      </c>
      <c r="W70" s="201">
        <v>10.86</v>
      </c>
      <c r="X70" s="201">
        <v>36.36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68.459999999999994</v>
      </c>
      <c r="AQ70" s="201">
        <v>22.12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158.49</v>
      </c>
      <c r="L71" s="201">
        <v>63.09</v>
      </c>
      <c r="M71" s="201">
        <v>0</v>
      </c>
      <c r="N71" s="201">
        <v>29.11</v>
      </c>
      <c r="O71" s="201">
        <v>48.89</v>
      </c>
      <c r="P71" s="201">
        <v>66.83</v>
      </c>
      <c r="Q71" s="201">
        <v>5.35</v>
      </c>
      <c r="R71" s="201">
        <v>5.19</v>
      </c>
      <c r="S71" s="201">
        <v>6.48</v>
      </c>
      <c r="T71" s="201">
        <v>0</v>
      </c>
      <c r="U71" s="201">
        <v>282.27</v>
      </c>
      <c r="V71" s="201">
        <v>2.81</v>
      </c>
      <c r="W71" s="201">
        <v>10.86</v>
      </c>
      <c r="X71" s="201">
        <v>36.36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68.459999999999994</v>
      </c>
      <c r="AQ71" s="201">
        <v>22.12</v>
      </c>
      <c r="AR71" s="201">
        <v>19.5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158.49</v>
      </c>
      <c r="L72" s="201">
        <v>63.09</v>
      </c>
      <c r="M72" s="201">
        <v>0</v>
      </c>
      <c r="N72" s="201">
        <v>29.11</v>
      </c>
      <c r="O72" s="201">
        <v>48.89</v>
      </c>
      <c r="P72" s="201">
        <v>66.83</v>
      </c>
      <c r="Q72" s="201">
        <v>5.35</v>
      </c>
      <c r="R72" s="201">
        <v>5.19</v>
      </c>
      <c r="S72" s="201">
        <v>6.48</v>
      </c>
      <c r="T72" s="201">
        <v>0</v>
      </c>
      <c r="U72" s="201">
        <v>282.27</v>
      </c>
      <c r="V72" s="201">
        <v>2.81</v>
      </c>
      <c r="W72" s="201">
        <v>10.86</v>
      </c>
      <c r="X72" s="201">
        <v>36.36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68.459999999999994</v>
      </c>
      <c r="AQ72" s="201">
        <v>22.12</v>
      </c>
      <c r="AR72" s="201">
        <v>14.2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63.09</v>
      </c>
      <c r="M73" s="201">
        <v>0</v>
      </c>
      <c r="N73" s="201">
        <v>29.11</v>
      </c>
      <c r="O73" s="201">
        <v>48.89</v>
      </c>
      <c r="P73" s="201">
        <v>66.83</v>
      </c>
      <c r="Q73" s="201">
        <v>5.35</v>
      </c>
      <c r="R73" s="201">
        <v>5.19</v>
      </c>
      <c r="S73" s="201">
        <v>6.48</v>
      </c>
      <c r="T73" s="201">
        <v>0</v>
      </c>
      <c r="U73" s="201">
        <v>282.27</v>
      </c>
      <c r="V73" s="201">
        <v>2.81</v>
      </c>
      <c r="W73" s="201">
        <v>10.86</v>
      </c>
      <c r="X73" s="201">
        <v>36.36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68.459999999999994</v>
      </c>
      <c r="AQ73" s="201">
        <v>22.12</v>
      </c>
      <c r="AR73" s="201">
        <v>9.35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63.09</v>
      </c>
      <c r="M74" s="201">
        <v>0</v>
      </c>
      <c r="N74" s="201">
        <v>29.11</v>
      </c>
      <c r="O74" s="201">
        <v>48.89</v>
      </c>
      <c r="P74" s="201">
        <v>66.83</v>
      </c>
      <c r="Q74" s="201">
        <v>5.35</v>
      </c>
      <c r="R74" s="201">
        <v>5.19</v>
      </c>
      <c r="S74" s="201">
        <v>6.48</v>
      </c>
      <c r="T74" s="201">
        <v>0</v>
      </c>
      <c r="U74" s="201">
        <v>282.27</v>
      </c>
      <c r="V74" s="201">
        <v>2.81</v>
      </c>
      <c r="W74" s="201">
        <v>10.86</v>
      </c>
      <c r="X74" s="201">
        <v>36.36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68.459999999999994</v>
      </c>
      <c r="AQ74" s="201">
        <v>22.12</v>
      </c>
      <c r="AR74" s="201">
        <v>4.6500000000000004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158.49</v>
      </c>
      <c r="L75" s="201">
        <v>63.09</v>
      </c>
      <c r="M75" s="201">
        <v>0</v>
      </c>
      <c r="N75" s="201">
        <v>29.11</v>
      </c>
      <c r="O75" s="201">
        <v>48.89</v>
      </c>
      <c r="P75" s="201">
        <v>66.83</v>
      </c>
      <c r="Q75" s="201">
        <v>5.35</v>
      </c>
      <c r="R75" s="201">
        <v>5.19</v>
      </c>
      <c r="S75" s="201">
        <v>6.48</v>
      </c>
      <c r="T75" s="201">
        <v>0</v>
      </c>
      <c r="U75" s="201">
        <v>282.27</v>
      </c>
      <c r="V75" s="201">
        <v>2.81</v>
      </c>
      <c r="W75" s="201">
        <v>10.86</v>
      </c>
      <c r="X75" s="201">
        <v>36.36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68.459999999999994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158.49</v>
      </c>
      <c r="L76" s="201">
        <v>63.09</v>
      </c>
      <c r="M76" s="201">
        <v>0</v>
      </c>
      <c r="N76" s="201">
        <v>29.11</v>
      </c>
      <c r="O76" s="201">
        <v>48.89</v>
      </c>
      <c r="P76" s="201">
        <v>66.83</v>
      </c>
      <c r="Q76" s="201">
        <v>5.35</v>
      </c>
      <c r="R76" s="201">
        <v>5.19</v>
      </c>
      <c r="S76" s="201">
        <v>6.48</v>
      </c>
      <c r="T76" s="201">
        <v>0</v>
      </c>
      <c r="U76" s="201">
        <v>282.27</v>
      </c>
      <c r="V76" s="201">
        <v>2.81</v>
      </c>
      <c r="W76" s="201">
        <v>10.86</v>
      </c>
      <c r="X76" s="201">
        <v>36.36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68.459999999999994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158.41999999999999</v>
      </c>
      <c r="L77" s="201">
        <v>63.09</v>
      </c>
      <c r="M77" s="201">
        <v>0</v>
      </c>
      <c r="N77" s="201">
        <v>29.11</v>
      </c>
      <c r="O77" s="201">
        <v>48.89</v>
      </c>
      <c r="P77" s="201">
        <v>66.83</v>
      </c>
      <c r="Q77" s="201">
        <v>5.35</v>
      </c>
      <c r="R77" s="201">
        <v>5.19</v>
      </c>
      <c r="S77" s="201">
        <v>6.48</v>
      </c>
      <c r="T77" s="201">
        <v>0</v>
      </c>
      <c r="U77" s="201">
        <v>282.27</v>
      </c>
      <c r="V77" s="201">
        <v>2.81</v>
      </c>
      <c r="W77" s="201">
        <v>10.86</v>
      </c>
      <c r="X77" s="201">
        <v>36.36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68.459999999999994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158.41999999999999</v>
      </c>
      <c r="L78" s="201">
        <v>63.09</v>
      </c>
      <c r="M78" s="201">
        <v>0</v>
      </c>
      <c r="N78" s="201">
        <v>29.11</v>
      </c>
      <c r="O78" s="201">
        <v>48.89</v>
      </c>
      <c r="P78" s="201">
        <v>66.83</v>
      </c>
      <c r="Q78" s="201">
        <v>5.35</v>
      </c>
      <c r="R78" s="201">
        <v>5.19</v>
      </c>
      <c r="S78" s="201">
        <v>6.48</v>
      </c>
      <c r="T78" s="201">
        <v>0</v>
      </c>
      <c r="U78" s="201">
        <v>282.27</v>
      </c>
      <c r="V78" s="201">
        <v>2.81</v>
      </c>
      <c r="W78" s="201">
        <v>10.86</v>
      </c>
      <c r="X78" s="201">
        <v>36.36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68.459999999999994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158.41999999999999</v>
      </c>
      <c r="L79" s="201">
        <v>63.09</v>
      </c>
      <c r="M79" s="201">
        <v>0</v>
      </c>
      <c r="N79" s="201">
        <v>29.11</v>
      </c>
      <c r="O79" s="201">
        <v>48.89</v>
      </c>
      <c r="P79" s="201">
        <v>66.83</v>
      </c>
      <c r="Q79" s="201">
        <v>5.35</v>
      </c>
      <c r="R79" s="201">
        <v>5.19</v>
      </c>
      <c r="S79" s="201">
        <v>6.48</v>
      </c>
      <c r="T79" s="201">
        <v>0</v>
      </c>
      <c r="U79" s="201">
        <v>282.27</v>
      </c>
      <c r="V79" s="201">
        <v>2.81</v>
      </c>
      <c r="W79" s="201">
        <v>10.86</v>
      </c>
      <c r="X79" s="201">
        <v>36.36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68.459999999999994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158.41999999999999</v>
      </c>
      <c r="L80" s="201">
        <v>63.09</v>
      </c>
      <c r="M80" s="201">
        <v>0</v>
      </c>
      <c r="N80" s="201">
        <v>29.11</v>
      </c>
      <c r="O80" s="201">
        <v>48.89</v>
      </c>
      <c r="P80" s="201">
        <v>66.83</v>
      </c>
      <c r="Q80" s="201">
        <v>5.35</v>
      </c>
      <c r="R80" s="201">
        <v>5.19</v>
      </c>
      <c r="S80" s="201">
        <v>6.48</v>
      </c>
      <c r="T80" s="201">
        <v>0</v>
      </c>
      <c r="U80" s="201">
        <v>282.27</v>
      </c>
      <c r="V80" s="201">
        <v>2.81</v>
      </c>
      <c r="W80" s="201">
        <v>10.86</v>
      </c>
      <c r="X80" s="201">
        <v>36.36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68.459999999999994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158.41999999999999</v>
      </c>
      <c r="L81" s="201">
        <v>63.09</v>
      </c>
      <c r="M81" s="201">
        <v>0</v>
      </c>
      <c r="N81" s="201">
        <v>29.11</v>
      </c>
      <c r="O81" s="201">
        <v>48.89</v>
      </c>
      <c r="P81" s="201">
        <v>66.83</v>
      </c>
      <c r="Q81" s="201">
        <v>5.35</v>
      </c>
      <c r="R81" s="201">
        <v>5.19</v>
      </c>
      <c r="S81" s="201">
        <v>6.48</v>
      </c>
      <c r="T81" s="201">
        <v>0</v>
      </c>
      <c r="U81" s="201">
        <v>282.27</v>
      </c>
      <c r="V81" s="201">
        <v>2.81</v>
      </c>
      <c r="W81" s="201">
        <v>10.86</v>
      </c>
      <c r="X81" s="201">
        <v>36.36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55</v>
      </c>
      <c r="AN81" s="201">
        <v>0</v>
      </c>
      <c r="AO81">
        <v>0</v>
      </c>
      <c r="AP81" s="201">
        <v>68.459999999999994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158.41999999999999</v>
      </c>
      <c r="L82" s="201">
        <v>63.09</v>
      </c>
      <c r="M82" s="201">
        <v>0</v>
      </c>
      <c r="N82" s="201">
        <v>29.11</v>
      </c>
      <c r="O82" s="201">
        <v>48.89</v>
      </c>
      <c r="P82" s="201">
        <v>66.83</v>
      </c>
      <c r="Q82" s="201">
        <v>5.35</v>
      </c>
      <c r="R82" s="201">
        <v>5.19</v>
      </c>
      <c r="S82" s="201">
        <v>6.48</v>
      </c>
      <c r="T82" s="201">
        <v>0</v>
      </c>
      <c r="U82" s="201">
        <v>282.27</v>
      </c>
      <c r="V82" s="201">
        <v>2.81</v>
      </c>
      <c r="W82" s="201">
        <v>10.86</v>
      </c>
      <c r="X82" s="201">
        <v>36.36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68.459999999999994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158.41999999999999</v>
      </c>
      <c r="L83" s="201">
        <v>63.09</v>
      </c>
      <c r="M83" s="201">
        <v>0</v>
      </c>
      <c r="N83" s="201">
        <v>29.11</v>
      </c>
      <c r="O83" s="201">
        <v>48.89</v>
      </c>
      <c r="P83" s="201">
        <v>66.83</v>
      </c>
      <c r="Q83" s="201">
        <v>5.35</v>
      </c>
      <c r="R83" s="201">
        <v>5.19</v>
      </c>
      <c r="S83" s="201">
        <v>6.48</v>
      </c>
      <c r="T83" s="201">
        <v>0</v>
      </c>
      <c r="U83" s="201">
        <v>282.27</v>
      </c>
      <c r="V83" s="201">
        <v>2.81</v>
      </c>
      <c r="W83" s="201">
        <v>10.86</v>
      </c>
      <c r="X83" s="201">
        <v>36.36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68.459999999999994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158.41999999999999</v>
      </c>
      <c r="L84" s="201">
        <v>63.09</v>
      </c>
      <c r="M84" s="201">
        <v>0</v>
      </c>
      <c r="N84" s="201">
        <v>29.11</v>
      </c>
      <c r="O84" s="201">
        <v>48.89</v>
      </c>
      <c r="P84" s="201">
        <v>66.83</v>
      </c>
      <c r="Q84" s="201">
        <v>5.35</v>
      </c>
      <c r="R84" s="201">
        <v>5.19</v>
      </c>
      <c r="S84" s="201">
        <v>6.48</v>
      </c>
      <c r="T84" s="201">
        <v>0</v>
      </c>
      <c r="U84" s="201">
        <v>282.27</v>
      </c>
      <c r="V84" s="201">
        <v>2.81</v>
      </c>
      <c r="W84" s="201">
        <v>10.86</v>
      </c>
      <c r="X84" s="201">
        <v>36.36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55</v>
      </c>
      <c r="AN84" s="201">
        <v>0</v>
      </c>
      <c r="AO84">
        <v>0</v>
      </c>
      <c r="AP84" s="201">
        <v>68.459999999999994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158.41999999999999</v>
      </c>
      <c r="L85" s="201">
        <v>63.09</v>
      </c>
      <c r="M85" s="201">
        <v>0</v>
      </c>
      <c r="N85" s="201">
        <v>29.11</v>
      </c>
      <c r="O85" s="201">
        <v>48.89</v>
      </c>
      <c r="P85" s="201">
        <v>66.83</v>
      </c>
      <c r="Q85" s="201">
        <v>5.35</v>
      </c>
      <c r="R85" s="201">
        <v>5.19</v>
      </c>
      <c r="S85" s="201">
        <v>6.48</v>
      </c>
      <c r="T85" s="201">
        <v>0</v>
      </c>
      <c r="U85" s="201">
        <v>282.27</v>
      </c>
      <c r="V85" s="201">
        <v>2.81</v>
      </c>
      <c r="W85" s="201">
        <v>10.86</v>
      </c>
      <c r="X85" s="201">
        <v>36.36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68.459999999999994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158.41999999999999</v>
      </c>
      <c r="L86" s="201">
        <v>63.09</v>
      </c>
      <c r="M86" s="201">
        <v>0</v>
      </c>
      <c r="N86" s="201">
        <v>29.11</v>
      </c>
      <c r="O86" s="201">
        <v>48.89</v>
      </c>
      <c r="P86" s="201">
        <v>66.83</v>
      </c>
      <c r="Q86" s="201">
        <v>5.35</v>
      </c>
      <c r="R86" s="201">
        <v>5.19</v>
      </c>
      <c r="S86" s="201">
        <v>6.48</v>
      </c>
      <c r="T86" s="201">
        <v>0</v>
      </c>
      <c r="U86" s="201">
        <v>282.27</v>
      </c>
      <c r="V86" s="201">
        <v>2.81</v>
      </c>
      <c r="W86" s="201">
        <v>10.86</v>
      </c>
      <c r="X86" s="201">
        <v>36.36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68.459999999999994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158.41999999999999</v>
      </c>
      <c r="L87" s="201">
        <v>63.09</v>
      </c>
      <c r="M87" s="201">
        <v>0</v>
      </c>
      <c r="N87" s="201">
        <v>29.11</v>
      </c>
      <c r="O87" s="201">
        <v>48.89</v>
      </c>
      <c r="P87" s="201">
        <v>66.83</v>
      </c>
      <c r="Q87" s="201">
        <v>5.35</v>
      </c>
      <c r="R87" s="201">
        <v>5.19</v>
      </c>
      <c r="S87" s="201">
        <v>6.48</v>
      </c>
      <c r="T87" s="201">
        <v>0</v>
      </c>
      <c r="U87" s="201">
        <v>282.27</v>
      </c>
      <c r="V87" s="201">
        <v>2.81</v>
      </c>
      <c r="W87" s="201">
        <v>10.86</v>
      </c>
      <c r="X87" s="201">
        <v>36.36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85</v>
      </c>
      <c r="AN87" s="201">
        <v>0</v>
      </c>
      <c r="AO87">
        <v>0</v>
      </c>
      <c r="AP87" s="201">
        <v>68.459999999999994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158.41999999999999</v>
      </c>
      <c r="L88" s="201">
        <v>63.09</v>
      </c>
      <c r="M88" s="201">
        <v>0</v>
      </c>
      <c r="N88" s="201">
        <v>29.11</v>
      </c>
      <c r="O88" s="201">
        <v>48.89</v>
      </c>
      <c r="P88" s="201">
        <v>66.83</v>
      </c>
      <c r="Q88" s="201">
        <v>5.35</v>
      </c>
      <c r="R88" s="201">
        <v>5.19</v>
      </c>
      <c r="S88" s="201">
        <v>6.48</v>
      </c>
      <c r="T88" s="201">
        <v>0</v>
      </c>
      <c r="U88" s="201">
        <v>282.27</v>
      </c>
      <c r="V88" s="201">
        <v>2.81</v>
      </c>
      <c r="W88" s="201">
        <v>10.86</v>
      </c>
      <c r="X88" s="201">
        <v>36.36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104</v>
      </c>
      <c r="AN88" s="201">
        <v>0</v>
      </c>
      <c r="AO88">
        <v>0</v>
      </c>
      <c r="AP88" s="201">
        <v>68.459999999999994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158.41999999999999</v>
      </c>
      <c r="L89" s="201">
        <v>63.09</v>
      </c>
      <c r="M89" s="201">
        <v>0</v>
      </c>
      <c r="N89" s="201">
        <v>29.11</v>
      </c>
      <c r="O89" s="201">
        <v>48.89</v>
      </c>
      <c r="P89" s="201">
        <v>66.83</v>
      </c>
      <c r="Q89" s="201">
        <v>5.35</v>
      </c>
      <c r="R89" s="201">
        <v>5.19</v>
      </c>
      <c r="S89" s="201">
        <v>6.48</v>
      </c>
      <c r="T89" s="201">
        <v>0</v>
      </c>
      <c r="U89" s="201">
        <v>282.27</v>
      </c>
      <c r="V89" s="201">
        <v>2.81</v>
      </c>
      <c r="W89" s="201">
        <v>10.86</v>
      </c>
      <c r="X89" s="201">
        <v>36.36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133</v>
      </c>
      <c r="AN89" s="201">
        <v>0</v>
      </c>
      <c r="AO89">
        <v>0</v>
      </c>
      <c r="AP89" s="201">
        <v>68.459999999999994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158.41999999999999</v>
      </c>
      <c r="L90" s="201">
        <v>63.09</v>
      </c>
      <c r="M90" s="201">
        <v>0</v>
      </c>
      <c r="N90" s="201">
        <v>29.11</v>
      </c>
      <c r="O90" s="201">
        <v>48.89</v>
      </c>
      <c r="P90" s="201">
        <v>66.83</v>
      </c>
      <c r="Q90" s="201">
        <v>5.35</v>
      </c>
      <c r="R90" s="201">
        <v>5.19</v>
      </c>
      <c r="S90" s="201">
        <v>6.48</v>
      </c>
      <c r="T90" s="201">
        <v>0</v>
      </c>
      <c r="U90" s="201">
        <v>282.27</v>
      </c>
      <c r="V90" s="201">
        <v>2.81</v>
      </c>
      <c r="W90" s="201">
        <v>10.86</v>
      </c>
      <c r="X90" s="201">
        <v>36.36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162</v>
      </c>
      <c r="AN90" s="201">
        <v>0</v>
      </c>
      <c r="AO90">
        <v>0</v>
      </c>
      <c r="AP90" s="201">
        <v>68.459999999999994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4.0999999999999996</v>
      </c>
      <c r="H91" s="201">
        <v>0</v>
      </c>
      <c r="I91" s="201">
        <v>0</v>
      </c>
      <c r="J91" s="201">
        <v>0</v>
      </c>
      <c r="K91" s="201">
        <v>158.41999999999999</v>
      </c>
      <c r="L91" s="201">
        <v>63.09</v>
      </c>
      <c r="M91" s="201">
        <v>0</v>
      </c>
      <c r="N91" s="201">
        <v>29.11</v>
      </c>
      <c r="O91" s="201">
        <v>48.89</v>
      </c>
      <c r="P91" s="201">
        <v>66.83</v>
      </c>
      <c r="Q91" s="201">
        <v>5.35</v>
      </c>
      <c r="R91" s="201">
        <v>5.19</v>
      </c>
      <c r="S91" s="201">
        <v>6.48</v>
      </c>
      <c r="T91" s="201">
        <v>0</v>
      </c>
      <c r="U91" s="201">
        <v>282.27</v>
      </c>
      <c r="V91" s="201">
        <v>2.81</v>
      </c>
      <c r="W91" s="201">
        <v>10.86</v>
      </c>
      <c r="X91" s="201">
        <v>36.36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146</v>
      </c>
      <c r="AN91" s="201">
        <v>0</v>
      </c>
      <c r="AO91">
        <v>0</v>
      </c>
      <c r="AP91" s="201">
        <v>68.459999999999994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158.41999999999999</v>
      </c>
      <c r="L92" s="201">
        <v>63.09</v>
      </c>
      <c r="M92" s="201">
        <v>0</v>
      </c>
      <c r="N92" s="201">
        <v>29.11</v>
      </c>
      <c r="O92" s="201">
        <v>48.89</v>
      </c>
      <c r="P92" s="201">
        <v>66.83</v>
      </c>
      <c r="Q92" s="201">
        <v>5.35</v>
      </c>
      <c r="R92" s="201">
        <v>5.19</v>
      </c>
      <c r="S92" s="201">
        <v>6.48</v>
      </c>
      <c r="T92" s="201">
        <v>0</v>
      </c>
      <c r="U92" s="201">
        <v>282.27</v>
      </c>
      <c r="V92" s="201">
        <v>2.81</v>
      </c>
      <c r="W92" s="201">
        <v>10.86</v>
      </c>
      <c r="X92" s="201">
        <v>36.36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144</v>
      </c>
      <c r="AN92" s="201">
        <v>0</v>
      </c>
      <c r="AO92">
        <v>0</v>
      </c>
      <c r="AP92" s="201">
        <v>68.459999999999994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158.41999999999999</v>
      </c>
      <c r="L93" s="201">
        <v>63.09</v>
      </c>
      <c r="M93" s="201">
        <v>0</v>
      </c>
      <c r="N93" s="201">
        <v>29.11</v>
      </c>
      <c r="O93" s="201">
        <v>48.89</v>
      </c>
      <c r="P93" s="201">
        <v>66.83</v>
      </c>
      <c r="Q93" s="201">
        <v>5.35</v>
      </c>
      <c r="R93" s="201">
        <v>5.19</v>
      </c>
      <c r="S93" s="201">
        <v>6.48</v>
      </c>
      <c r="T93" s="201">
        <v>0</v>
      </c>
      <c r="U93" s="201">
        <v>282.27</v>
      </c>
      <c r="V93" s="201">
        <v>2.81</v>
      </c>
      <c r="W93" s="201">
        <v>10.86</v>
      </c>
      <c r="X93" s="201">
        <v>36.36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155</v>
      </c>
      <c r="AN93" s="201">
        <v>0</v>
      </c>
      <c r="AO93">
        <v>0</v>
      </c>
      <c r="AP93" s="201">
        <v>68.459999999999994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158.41999999999999</v>
      </c>
      <c r="L94" s="201">
        <v>63.09</v>
      </c>
      <c r="M94" s="201">
        <v>0</v>
      </c>
      <c r="N94" s="201">
        <v>29.11</v>
      </c>
      <c r="O94" s="201">
        <v>48.89</v>
      </c>
      <c r="P94" s="201">
        <v>66.83</v>
      </c>
      <c r="Q94" s="201">
        <v>5.35</v>
      </c>
      <c r="R94" s="201">
        <v>5.19</v>
      </c>
      <c r="S94" s="201">
        <v>6.48</v>
      </c>
      <c r="T94" s="201">
        <v>0</v>
      </c>
      <c r="U94" s="201">
        <v>282.27</v>
      </c>
      <c r="V94" s="201">
        <v>2.81</v>
      </c>
      <c r="W94" s="201">
        <v>10.86</v>
      </c>
      <c r="X94" s="201">
        <v>36.36</v>
      </c>
      <c r="Y94" s="201">
        <v>0</v>
      </c>
      <c r="Z94">
        <v>0</v>
      </c>
      <c r="AA94" s="201">
        <v>5.38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162</v>
      </c>
      <c r="AN94" s="201">
        <v>0</v>
      </c>
      <c r="AO94">
        <v>0</v>
      </c>
      <c r="AP94" s="201">
        <v>68.459999999999994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158.41999999999999</v>
      </c>
      <c r="L95" s="201">
        <v>63.09</v>
      </c>
      <c r="M95" s="201">
        <v>0</v>
      </c>
      <c r="N95" s="201">
        <v>29.11</v>
      </c>
      <c r="O95" s="201">
        <v>48.89</v>
      </c>
      <c r="P95" s="201">
        <v>66.83</v>
      </c>
      <c r="Q95" s="201">
        <v>5.35</v>
      </c>
      <c r="R95" s="201">
        <v>5.19</v>
      </c>
      <c r="S95" s="201">
        <v>6.48</v>
      </c>
      <c r="T95" s="201">
        <v>0</v>
      </c>
      <c r="U95" s="201">
        <v>282.27</v>
      </c>
      <c r="V95" s="201">
        <v>2.81</v>
      </c>
      <c r="W95" s="201">
        <v>10.86</v>
      </c>
      <c r="X95" s="201">
        <v>36.36</v>
      </c>
      <c r="Y95" s="201">
        <v>0</v>
      </c>
      <c r="Z95">
        <v>0</v>
      </c>
      <c r="AA95" s="201">
        <v>5.38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162</v>
      </c>
      <c r="AN95" s="201">
        <v>0</v>
      </c>
      <c r="AO95">
        <v>0</v>
      </c>
      <c r="AP95" s="201">
        <v>68.459999999999994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158.41999999999999</v>
      </c>
      <c r="L96" s="201">
        <v>63.09</v>
      </c>
      <c r="M96" s="201">
        <v>0</v>
      </c>
      <c r="N96" s="201">
        <v>29.11</v>
      </c>
      <c r="O96" s="201">
        <v>48.89</v>
      </c>
      <c r="P96" s="201">
        <v>66.83</v>
      </c>
      <c r="Q96" s="201">
        <v>5.35</v>
      </c>
      <c r="R96" s="201">
        <v>5.19</v>
      </c>
      <c r="S96" s="201">
        <v>6.48</v>
      </c>
      <c r="T96" s="201">
        <v>0</v>
      </c>
      <c r="U96" s="201">
        <v>282.27</v>
      </c>
      <c r="V96" s="201">
        <v>2.81</v>
      </c>
      <c r="W96" s="201">
        <v>10.86</v>
      </c>
      <c r="X96" s="201">
        <v>36.36</v>
      </c>
      <c r="Y96" s="201">
        <v>0</v>
      </c>
      <c r="Z96">
        <v>0</v>
      </c>
      <c r="AA96" s="201">
        <v>5.38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162</v>
      </c>
      <c r="AN96" s="201">
        <v>0</v>
      </c>
      <c r="AO96">
        <v>0</v>
      </c>
      <c r="AP96" s="201">
        <v>68.459999999999994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158.41999999999999</v>
      </c>
      <c r="L97" s="201">
        <v>63.09</v>
      </c>
      <c r="M97" s="201">
        <v>0</v>
      </c>
      <c r="N97" s="201">
        <v>29.11</v>
      </c>
      <c r="O97" s="201">
        <v>48.89</v>
      </c>
      <c r="P97" s="201">
        <v>66.83</v>
      </c>
      <c r="Q97" s="201">
        <v>5.35</v>
      </c>
      <c r="R97" s="201">
        <v>5.19</v>
      </c>
      <c r="S97" s="201">
        <v>6.48</v>
      </c>
      <c r="T97" s="201">
        <v>0</v>
      </c>
      <c r="U97" s="201">
        <v>282.27</v>
      </c>
      <c r="V97" s="201">
        <v>2.81</v>
      </c>
      <c r="W97" s="201">
        <v>10.86</v>
      </c>
      <c r="X97" s="201">
        <v>36.36</v>
      </c>
      <c r="Y97" s="201">
        <v>0</v>
      </c>
      <c r="Z97">
        <v>0</v>
      </c>
      <c r="AA97" s="201">
        <v>5.38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162</v>
      </c>
      <c r="AN97" s="201">
        <v>0</v>
      </c>
      <c r="AO97">
        <v>0</v>
      </c>
      <c r="AP97" s="201">
        <v>68.459999999999994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158.41999999999999</v>
      </c>
      <c r="L98" s="201">
        <v>63.09</v>
      </c>
      <c r="M98" s="201">
        <v>0</v>
      </c>
      <c r="N98" s="201">
        <v>29.11</v>
      </c>
      <c r="O98" s="201">
        <v>48.89</v>
      </c>
      <c r="P98" s="201">
        <v>66.83</v>
      </c>
      <c r="Q98" s="201">
        <v>5.35</v>
      </c>
      <c r="R98" s="201">
        <v>5.19</v>
      </c>
      <c r="S98" s="201">
        <v>6.48</v>
      </c>
      <c r="T98" s="201">
        <v>0</v>
      </c>
      <c r="U98" s="201">
        <v>282.27</v>
      </c>
      <c r="V98" s="201">
        <v>2.81</v>
      </c>
      <c r="W98" s="201">
        <v>10.86</v>
      </c>
      <c r="X98" s="201">
        <v>36.36</v>
      </c>
      <c r="Y98" s="201">
        <v>0</v>
      </c>
      <c r="Z98">
        <v>0</v>
      </c>
      <c r="AA98" s="201">
        <v>5.38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162</v>
      </c>
      <c r="AN98" s="201">
        <v>0</v>
      </c>
      <c r="AO98">
        <v>0</v>
      </c>
      <c r="AP98" s="201">
        <v>68.459999999999994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1.0249999999999999E-3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3.2298899999999997</v>
      </c>
      <c r="L99">
        <f t="shared" si="0"/>
        <v>1.1797400000000009</v>
      </c>
      <c r="M99">
        <f t="shared" si="0"/>
        <v>0</v>
      </c>
      <c r="N99">
        <f t="shared" si="0"/>
        <v>0.68906000000000056</v>
      </c>
      <c r="O99">
        <f t="shared" si="0"/>
        <v>1.1567150000000004</v>
      </c>
      <c r="P99">
        <f t="shared" si="0"/>
        <v>1.5742749999999996</v>
      </c>
      <c r="Q99">
        <f t="shared" si="0"/>
        <v>0.1141000000000002</v>
      </c>
      <c r="R99">
        <f t="shared" si="0"/>
        <v>0.1113625</v>
      </c>
      <c r="S99">
        <f t="shared" si="0"/>
        <v>0.1403975000000002</v>
      </c>
      <c r="T99">
        <f t="shared" si="0"/>
        <v>0</v>
      </c>
      <c r="U99">
        <f t="shared" si="0"/>
        <v>6.7744800000000085</v>
      </c>
      <c r="V99">
        <f t="shared" si="0"/>
        <v>6.7904999999999979E-2</v>
      </c>
      <c r="W99">
        <f t="shared" si="0"/>
        <v>0.25859000000000026</v>
      </c>
      <c r="X99">
        <f t="shared" si="0"/>
        <v>0.8652600000000007</v>
      </c>
      <c r="Y99">
        <f t="shared" si="0"/>
        <v>0</v>
      </c>
      <c r="Z99">
        <f t="shared" si="0"/>
        <v>0</v>
      </c>
      <c r="AA99">
        <f t="shared" si="0"/>
        <v>0.1878975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1.1199174999999992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1.0627500000000001</v>
      </c>
      <c r="AN99">
        <f t="shared" si="0"/>
        <v>0</v>
      </c>
      <c r="AO99">
        <f t="shared" si="0"/>
        <v>0</v>
      </c>
      <c r="AP99">
        <f t="shared" si="0"/>
        <v>1.5379100000000008</v>
      </c>
      <c r="AQ99">
        <f t="shared" si="0"/>
        <v>0.47567249999999905</v>
      </c>
      <c r="AR99">
        <f t="shared" si="0"/>
        <v>0.28059999999999979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1.71</v>
      </c>
      <c r="E3" s="201">
        <v>0</v>
      </c>
      <c r="F3" s="201">
        <v>0</v>
      </c>
      <c r="G3" s="201">
        <v>0.64</v>
      </c>
      <c r="H3" s="201">
        <v>0</v>
      </c>
      <c r="I3" s="201">
        <v>0</v>
      </c>
      <c r="J3" s="201">
        <v>0.66</v>
      </c>
      <c r="K3" s="201">
        <v>9.0399999999999991</v>
      </c>
      <c r="L3" s="201">
        <v>290.58</v>
      </c>
      <c r="M3" s="201">
        <v>27.24</v>
      </c>
      <c r="N3" s="201">
        <v>35.17</v>
      </c>
      <c r="O3" s="201">
        <v>0</v>
      </c>
      <c r="P3" s="201">
        <v>41.36</v>
      </c>
      <c r="Q3" s="201">
        <v>6.47</v>
      </c>
      <c r="R3" s="201">
        <v>6.28</v>
      </c>
      <c r="S3" s="201">
        <v>7.82</v>
      </c>
      <c r="T3" s="201">
        <v>0</v>
      </c>
      <c r="U3" s="201">
        <v>62.01</v>
      </c>
      <c r="V3" s="201">
        <v>3.5</v>
      </c>
      <c r="W3" s="201">
        <v>13.12</v>
      </c>
      <c r="X3" s="201">
        <v>43.63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300.45999999999998</v>
      </c>
      <c r="M4" s="201">
        <v>27.24</v>
      </c>
      <c r="N4" s="201">
        <v>35.17</v>
      </c>
      <c r="O4" s="201">
        <v>0</v>
      </c>
      <c r="P4" s="201">
        <v>41.36</v>
      </c>
      <c r="Q4" s="201">
        <v>6.47</v>
      </c>
      <c r="R4" s="201">
        <v>6.28</v>
      </c>
      <c r="S4" s="201">
        <v>7.82</v>
      </c>
      <c r="T4" s="201">
        <v>0</v>
      </c>
      <c r="U4" s="201">
        <v>62.01</v>
      </c>
      <c r="V4" s="201">
        <v>3.5</v>
      </c>
      <c r="W4" s="201">
        <v>13.12</v>
      </c>
      <c r="X4" s="201">
        <v>43.92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310.33999999999997</v>
      </c>
      <c r="M5" s="201">
        <v>27.24</v>
      </c>
      <c r="N5" s="201">
        <v>35.17</v>
      </c>
      <c r="O5" s="201">
        <v>0</v>
      </c>
      <c r="P5" s="201">
        <v>41.36</v>
      </c>
      <c r="Q5" s="201">
        <v>6.47</v>
      </c>
      <c r="R5" s="201">
        <v>6.28</v>
      </c>
      <c r="S5" s="201">
        <v>7.82</v>
      </c>
      <c r="T5" s="201">
        <v>0</v>
      </c>
      <c r="U5" s="201">
        <v>62.01</v>
      </c>
      <c r="V5" s="201">
        <v>3.5</v>
      </c>
      <c r="W5" s="201">
        <v>13.12</v>
      </c>
      <c r="X5" s="201">
        <v>43.92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330.08</v>
      </c>
      <c r="M6" s="201">
        <v>27.24</v>
      </c>
      <c r="N6" s="201">
        <v>35.17</v>
      </c>
      <c r="O6" s="201">
        <v>0</v>
      </c>
      <c r="P6" s="201">
        <v>41.36</v>
      </c>
      <c r="Q6" s="201">
        <v>6.47</v>
      </c>
      <c r="R6" s="201">
        <v>6.28</v>
      </c>
      <c r="S6" s="201">
        <v>7.82</v>
      </c>
      <c r="T6" s="201">
        <v>0</v>
      </c>
      <c r="U6" s="201">
        <v>62.01</v>
      </c>
      <c r="V6" s="201">
        <v>3.5</v>
      </c>
      <c r="W6" s="201">
        <v>13.12</v>
      </c>
      <c r="X6" s="201">
        <v>43.92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349.84</v>
      </c>
      <c r="M7" s="201">
        <v>27.24</v>
      </c>
      <c r="N7" s="201">
        <v>35.17</v>
      </c>
      <c r="O7" s="201">
        <v>0</v>
      </c>
      <c r="P7" s="201">
        <v>41.36</v>
      </c>
      <c r="Q7" s="201">
        <v>6.47</v>
      </c>
      <c r="R7" s="201">
        <v>6.28</v>
      </c>
      <c r="S7" s="201">
        <v>7.82</v>
      </c>
      <c r="T7" s="201">
        <v>0</v>
      </c>
      <c r="U7" s="201">
        <v>62.01</v>
      </c>
      <c r="V7" s="201">
        <v>3.5</v>
      </c>
      <c r="W7" s="201">
        <v>13.12</v>
      </c>
      <c r="X7" s="201">
        <v>43.92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376</v>
      </c>
      <c r="M8" s="201">
        <v>27.24</v>
      </c>
      <c r="N8" s="201">
        <v>35.17</v>
      </c>
      <c r="O8" s="201">
        <v>0</v>
      </c>
      <c r="P8" s="201">
        <v>41.36</v>
      </c>
      <c r="Q8" s="201">
        <v>6.47</v>
      </c>
      <c r="R8" s="201">
        <v>6.28</v>
      </c>
      <c r="S8" s="201">
        <v>7.82</v>
      </c>
      <c r="T8" s="201">
        <v>0</v>
      </c>
      <c r="U8" s="201">
        <v>62.01</v>
      </c>
      <c r="V8" s="201">
        <v>3.5</v>
      </c>
      <c r="W8" s="201">
        <v>13.12</v>
      </c>
      <c r="X8" s="201">
        <v>43.92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376</v>
      </c>
      <c r="M9" s="201">
        <v>27.24</v>
      </c>
      <c r="N9" s="201">
        <v>35.17</v>
      </c>
      <c r="O9" s="201">
        <v>0</v>
      </c>
      <c r="P9" s="201">
        <v>41.36</v>
      </c>
      <c r="Q9" s="201">
        <v>6.47</v>
      </c>
      <c r="R9" s="201">
        <v>6.28</v>
      </c>
      <c r="S9" s="201">
        <v>7.82</v>
      </c>
      <c r="T9" s="201">
        <v>0</v>
      </c>
      <c r="U9" s="201">
        <v>62.01</v>
      </c>
      <c r="V9" s="201">
        <v>3.5</v>
      </c>
      <c r="W9" s="201">
        <v>13.12</v>
      </c>
      <c r="X9" s="201">
        <v>43.92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376</v>
      </c>
      <c r="M10" s="201">
        <v>27.24</v>
      </c>
      <c r="N10" s="201">
        <v>35.17</v>
      </c>
      <c r="O10" s="201">
        <v>0</v>
      </c>
      <c r="P10" s="201">
        <v>41.36</v>
      </c>
      <c r="Q10" s="201">
        <v>6.47</v>
      </c>
      <c r="R10" s="201">
        <v>6.28</v>
      </c>
      <c r="S10" s="201">
        <v>7.82</v>
      </c>
      <c r="T10" s="201">
        <v>0</v>
      </c>
      <c r="U10" s="201">
        <v>62.01</v>
      </c>
      <c r="V10" s="201">
        <v>3.5</v>
      </c>
      <c r="W10" s="201">
        <v>13.12</v>
      </c>
      <c r="X10" s="201">
        <v>43.92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</v>
      </c>
      <c r="L11" s="201">
        <v>376</v>
      </c>
      <c r="M11" s="201">
        <v>26.52</v>
      </c>
      <c r="N11" s="201">
        <v>34.35</v>
      </c>
      <c r="O11" s="201">
        <v>0</v>
      </c>
      <c r="P11" s="201">
        <v>39.880000000000003</v>
      </c>
      <c r="Q11" s="201">
        <v>6.35</v>
      </c>
      <c r="R11" s="201">
        <v>6.28</v>
      </c>
      <c r="S11" s="201">
        <v>7.65</v>
      </c>
      <c r="T11" s="201">
        <v>0</v>
      </c>
      <c r="U11" s="201">
        <v>62.01</v>
      </c>
      <c r="V11" s="201">
        <v>3.5</v>
      </c>
      <c r="W11" s="201">
        <v>13.12</v>
      </c>
      <c r="X11" s="201">
        <v>43.92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</v>
      </c>
      <c r="L12" s="201">
        <v>376</v>
      </c>
      <c r="M12" s="201">
        <v>26.52</v>
      </c>
      <c r="N12" s="201">
        <v>34.35</v>
      </c>
      <c r="O12" s="201">
        <v>0</v>
      </c>
      <c r="P12" s="201">
        <v>39.880000000000003</v>
      </c>
      <c r="Q12" s="201">
        <v>6.35</v>
      </c>
      <c r="R12" s="201">
        <v>6.28</v>
      </c>
      <c r="S12" s="201">
        <v>7.65</v>
      </c>
      <c r="T12" s="201">
        <v>0</v>
      </c>
      <c r="U12" s="201">
        <v>62.01</v>
      </c>
      <c r="V12" s="201">
        <v>3.5</v>
      </c>
      <c r="W12" s="201">
        <v>13.12</v>
      </c>
      <c r="X12" s="201">
        <v>43.92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376</v>
      </c>
      <c r="M13" s="201">
        <v>26.52</v>
      </c>
      <c r="N13" s="201">
        <v>34.35</v>
      </c>
      <c r="O13" s="201">
        <v>0</v>
      </c>
      <c r="P13" s="201">
        <v>39.880000000000003</v>
      </c>
      <c r="Q13" s="201">
        <v>6.47</v>
      </c>
      <c r="R13" s="201">
        <v>6.28</v>
      </c>
      <c r="S13" s="201">
        <v>7.82</v>
      </c>
      <c r="T13" s="201">
        <v>0</v>
      </c>
      <c r="U13" s="201">
        <v>62.01</v>
      </c>
      <c r="V13" s="201">
        <v>3.5</v>
      </c>
      <c r="W13" s="201">
        <v>13.12</v>
      </c>
      <c r="X13" s="201">
        <v>43.92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376</v>
      </c>
      <c r="M14" s="201">
        <v>26.52</v>
      </c>
      <c r="N14" s="201">
        <v>34.35</v>
      </c>
      <c r="O14" s="201">
        <v>0</v>
      </c>
      <c r="P14" s="201">
        <v>39.880000000000003</v>
      </c>
      <c r="Q14" s="201">
        <v>6.47</v>
      </c>
      <c r="R14" s="201">
        <v>6.28</v>
      </c>
      <c r="S14" s="201">
        <v>7.82</v>
      </c>
      <c r="T14" s="201">
        <v>0</v>
      </c>
      <c r="U14" s="201">
        <v>62.01</v>
      </c>
      <c r="V14" s="201">
        <v>3.5</v>
      </c>
      <c r="W14" s="201">
        <v>13.12</v>
      </c>
      <c r="X14" s="201">
        <v>43.92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376</v>
      </c>
      <c r="M15" s="201">
        <v>26.52</v>
      </c>
      <c r="N15" s="201">
        <v>34.35</v>
      </c>
      <c r="O15" s="201">
        <v>0</v>
      </c>
      <c r="P15" s="201">
        <v>39.880000000000003</v>
      </c>
      <c r="Q15" s="201">
        <v>6.47</v>
      </c>
      <c r="R15" s="201">
        <v>6.28</v>
      </c>
      <c r="S15" s="201">
        <v>7.82</v>
      </c>
      <c r="T15" s="201">
        <v>0</v>
      </c>
      <c r="U15" s="201">
        <v>62.01</v>
      </c>
      <c r="V15" s="201">
        <v>3.5</v>
      </c>
      <c r="W15" s="201">
        <v>13.12</v>
      </c>
      <c r="X15" s="201">
        <v>43.92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308.89999999999998</v>
      </c>
      <c r="M16" s="201">
        <v>26.52</v>
      </c>
      <c r="N16" s="201">
        <v>34.35</v>
      </c>
      <c r="O16" s="201">
        <v>0</v>
      </c>
      <c r="P16" s="201">
        <v>39.880000000000003</v>
      </c>
      <c r="Q16" s="201">
        <v>6.47</v>
      </c>
      <c r="R16" s="201">
        <v>6.28</v>
      </c>
      <c r="S16" s="201">
        <v>7.82</v>
      </c>
      <c r="T16" s="201">
        <v>0</v>
      </c>
      <c r="U16" s="201">
        <v>62.01</v>
      </c>
      <c r="V16" s="201">
        <v>3.5</v>
      </c>
      <c r="W16" s="201">
        <v>13.12</v>
      </c>
      <c r="X16" s="201">
        <v>43.92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308.89999999999998</v>
      </c>
      <c r="M17" s="201">
        <v>26.52</v>
      </c>
      <c r="N17" s="201">
        <v>34.35</v>
      </c>
      <c r="O17" s="201">
        <v>0</v>
      </c>
      <c r="P17" s="201">
        <v>39.880000000000003</v>
      </c>
      <c r="Q17" s="201">
        <v>6.47</v>
      </c>
      <c r="R17" s="201">
        <v>6.28</v>
      </c>
      <c r="S17" s="201">
        <v>7.82</v>
      </c>
      <c r="T17" s="201">
        <v>0</v>
      </c>
      <c r="U17" s="201">
        <v>62.01</v>
      </c>
      <c r="V17" s="201">
        <v>3.5</v>
      </c>
      <c r="W17" s="201">
        <v>13.12</v>
      </c>
      <c r="X17" s="201">
        <v>43.92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260.63</v>
      </c>
      <c r="M18" s="201">
        <v>26.52</v>
      </c>
      <c r="N18" s="201">
        <v>34.35</v>
      </c>
      <c r="O18" s="201">
        <v>0</v>
      </c>
      <c r="P18" s="201">
        <v>39.880000000000003</v>
      </c>
      <c r="Q18" s="201">
        <v>6.47</v>
      </c>
      <c r="R18" s="201">
        <v>6.28</v>
      </c>
      <c r="S18" s="201">
        <v>7.82</v>
      </c>
      <c r="T18" s="201">
        <v>0</v>
      </c>
      <c r="U18" s="201">
        <v>62.01</v>
      </c>
      <c r="V18" s="201">
        <v>3.5</v>
      </c>
      <c r="W18" s="201">
        <v>13.12</v>
      </c>
      <c r="X18" s="201">
        <v>43.92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222.02</v>
      </c>
      <c r="M19" s="201">
        <v>26.52</v>
      </c>
      <c r="N19" s="201">
        <v>34.35</v>
      </c>
      <c r="O19" s="201">
        <v>0</v>
      </c>
      <c r="P19" s="201">
        <v>39.880000000000003</v>
      </c>
      <c r="Q19" s="201">
        <v>6.47</v>
      </c>
      <c r="R19" s="201">
        <v>6.28</v>
      </c>
      <c r="S19" s="201">
        <v>7.82</v>
      </c>
      <c r="T19" s="201">
        <v>0</v>
      </c>
      <c r="U19" s="201">
        <v>62.01</v>
      </c>
      <c r="V19" s="201">
        <v>3.5</v>
      </c>
      <c r="W19" s="201">
        <v>13.12</v>
      </c>
      <c r="X19" s="201">
        <v>43.92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193.06</v>
      </c>
      <c r="M20" s="201">
        <v>26.52</v>
      </c>
      <c r="N20" s="201">
        <v>34.35</v>
      </c>
      <c r="O20" s="201">
        <v>0</v>
      </c>
      <c r="P20" s="201">
        <v>39.880000000000003</v>
      </c>
      <c r="Q20" s="201">
        <v>6.47</v>
      </c>
      <c r="R20" s="201">
        <v>6.28</v>
      </c>
      <c r="S20" s="201">
        <v>7.82</v>
      </c>
      <c r="T20" s="201">
        <v>0</v>
      </c>
      <c r="U20" s="201">
        <v>62.01</v>
      </c>
      <c r="V20" s="201">
        <v>3.5</v>
      </c>
      <c r="W20" s="201">
        <v>13.12</v>
      </c>
      <c r="X20" s="201">
        <v>43.92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57.61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164.1</v>
      </c>
      <c r="M21" s="201">
        <v>26.52</v>
      </c>
      <c r="N21" s="201">
        <v>34.35</v>
      </c>
      <c r="O21" s="201">
        <v>0</v>
      </c>
      <c r="P21" s="201">
        <v>39.880000000000003</v>
      </c>
      <c r="Q21" s="201">
        <v>6.47</v>
      </c>
      <c r="R21" s="201">
        <v>6.28</v>
      </c>
      <c r="S21" s="201">
        <v>7.82</v>
      </c>
      <c r="T21" s="201">
        <v>0</v>
      </c>
      <c r="U21" s="201">
        <v>62.01</v>
      </c>
      <c r="V21" s="201">
        <v>3.5</v>
      </c>
      <c r="W21" s="201">
        <v>13.12</v>
      </c>
      <c r="X21" s="201">
        <v>43.92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57.03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125.49</v>
      </c>
      <c r="M22" s="201">
        <v>26.52</v>
      </c>
      <c r="N22" s="201">
        <v>34.35</v>
      </c>
      <c r="O22" s="201">
        <v>0</v>
      </c>
      <c r="P22" s="201">
        <v>39.880000000000003</v>
      </c>
      <c r="Q22" s="201">
        <v>6.47</v>
      </c>
      <c r="R22" s="201">
        <v>6.28</v>
      </c>
      <c r="S22" s="201">
        <v>7.82</v>
      </c>
      <c r="T22" s="201">
        <v>0</v>
      </c>
      <c r="U22" s="201">
        <v>62.01</v>
      </c>
      <c r="V22" s="201">
        <v>3.5</v>
      </c>
      <c r="W22" s="201">
        <v>13.12</v>
      </c>
      <c r="X22" s="201">
        <v>43.92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57.03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125.49</v>
      </c>
      <c r="M23" s="201">
        <v>26.52</v>
      </c>
      <c r="N23" s="201">
        <v>34.35</v>
      </c>
      <c r="O23" s="201">
        <v>0</v>
      </c>
      <c r="P23" s="201">
        <v>39.880000000000003</v>
      </c>
      <c r="Q23" s="201">
        <v>6.47</v>
      </c>
      <c r="R23" s="201">
        <v>6.28</v>
      </c>
      <c r="S23" s="201">
        <v>7.82</v>
      </c>
      <c r="T23" s="201">
        <v>0</v>
      </c>
      <c r="U23" s="201">
        <v>62.01</v>
      </c>
      <c r="V23" s="201">
        <v>3.5</v>
      </c>
      <c r="W23" s="201">
        <v>13.12</v>
      </c>
      <c r="X23" s="201">
        <v>43.92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57.03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125.49</v>
      </c>
      <c r="M24" s="201">
        <v>26.52</v>
      </c>
      <c r="N24" s="201">
        <v>34.35</v>
      </c>
      <c r="O24" s="201">
        <v>0</v>
      </c>
      <c r="P24" s="201">
        <v>39.880000000000003</v>
      </c>
      <c r="Q24" s="201">
        <v>3.86</v>
      </c>
      <c r="R24" s="201">
        <v>6.28</v>
      </c>
      <c r="S24" s="201">
        <v>3.86</v>
      </c>
      <c r="T24" s="201">
        <v>0</v>
      </c>
      <c r="U24" s="201">
        <v>62.01</v>
      </c>
      <c r="V24" s="201">
        <v>3.5</v>
      </c>
      <c r="W24" s="201">
        <v>13.12</v>
      </c>
      <c r="X24" s="201">
        <v>43.92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57.03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75.25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125.49</v>
      </c>
      <c r="M25" s="201">
        <v>26.52</v>
      </c>
      <c r="N25" s="201">
        <v>34.35</v>
      </c>
      <c r="O25" s="201">
        <v>0</v>
      </c>
      <c r="P25" s="201">
        <v>39.880000000000003</v>
      </c>
      <c r="Q25" s="201">
        <v>3.86</v>
      </c>
      <c r="R25" s="201">
        <v>6.28</v>
      </c>
      <c r="S25" s="201">
        <v>3.86</v>
      </c>
      <c r="T25" s="201">
        <v>0</v>
      </c>
      <c r="U25" s="201">
        <v>62.01</v>
      </c>
      <c r="V25" s="201">
        <v>3.5</v>
      </c>
      <c r="W25" s="201">
        <v>13.12</v>
      </c>
      <c r="X25" s="201">
        <v>43.92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57.03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75.25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125.49</v>
      </c>
      <c r="M26" s="201">
        <v>26.52</v>
      </c>
      <c r="N26" s="201">
        <v>34.35</v>
      </c>
      <c r="O26" s="201">
        <v>0</v>
      </c>
      <c r="P26" s="201">
        <v>39.880000000000003</v>
      </c>
      <c r="Q26" s="201">
        <v>3.86</v>
      </c>
      <c r="R26" s="201">
        <v>6.28</v>
      </c>
      <c r="S26" s="201">
        <v>3.86</v>
      </c>
      <c r="T26" s="201">
        <v>0</v>
      </c>
      <c r="U26" s="201">
        <v>62.01</v>
      </c>
      <c r="V26" s="201">
        <v>3.5</v>
      </c>
      <c r="W26" s="201">
        <v>13.12</v>
      </c>
      <c r="X26" s="201">
        <v>43.92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75.25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125.49</v>
      </c>
      <c r="M27" s="201">
        <v>26.52</v>
      </c>
      <c r="N27" s="201">
        <v>34.35</v>
      </c>
      <c r="O27" s="201">
        <v>0</v>
      </c>
      <c r="P27" s="201">
        <v>39.880000000000003</v>
      </c>
      <c r="Q27" s="201">
        <v>3.86</v>
      </c>
      <c r="R27" s="201">
        <v>6.28</v>
      </c>
      <c r="S27" s="201">
        <v>3.86</v>
      </c>
      <c r="T27" s="201">
        <v>0</v>
      </c>
      <c r="U27" s="201">
        <v>62.01</v>
      </c>
      <c r="V27" s="201">
        <v>3.5</v>
      </c>
      <c r="W27" s="201">
        <v>13.12</v>
      </c>
      <c r="X27" s="201">
        <v>43.92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19.309999999999999</v>
      </c>
      <c r="AQ27" s="201">
        <v>7.72</v>
      </c>
      <c r="AR27" s="201">
        <v>2.14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125.49</v>
      </c>
      <c r="M28" s="201">
        <v>26.52</v>
      </c>
      <c r="N28" s="201">
        <v>34.35</v>
      </c>
      <c r="O28" s="201">
        <v>0</v>
      </c>
      <c r="P28" s="201">
        <v>39.880000000000003</v>
      </c>
      <c r="Q28" s="201">
        <v>3.86</v>
      </c>
      <c r="R28" s="201">
        <v>6.28</v>
      </c>
      <c r="S28" s="201">
        <v>3.86</v>
      </c>
      <c r="T28" s="201">
        <v>0</v>
      </c>
      <c r="U28" s="201">
        <v>62.01</v>
      </c>
      <c r="V28" s="201">
        <v>3.22</v>
      </c>
      <c r="W28" s="201">
        <v>13.12</v>
      </c>
      <c r="X28" s="201">
        <v>43.92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19.309999999999999</v>
      </c>
      <c r="AQ28" s="201">
        <v>7.72</v>
      </c>
      <c r="AR28" s="201">
        <v>7.72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125.49</v>
      </c>
      <c r="M29" s="201">
        <v>26.52</v>
      </c>
      <c r="N29" s="201">
        <v>34.35</v>
      </c>
      <c r="O29" s="201">
        <v>0</v>
      </c>
      <c r="P29" s="201">
        <v>39.880000000000003</v>
      </c>
      <c r="Q29" s="201">
        <v>3.86</v>
      </c>
      <c r="R29" s="201">
        <v>6.28</v>
      </c>
      <c r="S29" s="201">
        <v>3.86</v>
      </c>
      <c r="T29" s="201">
        <v>0</v>
      </c>
      <c r="U29" s="201">
        <v>62.01</v>
      </c>
      <c r="V29" s="201">
        <v>3.22</v>
      </c>
      <c r="W29" s="201">
        <v>13.12</v>
      </c>
      <c r="X29" s="201">
        <v>43.92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19.309999999999999</v>
      </c>
      <c r="AQ29" s="201">
        <v>7.72</v>
      </c>
      <c r="AR29" s="201">
        <v>12.1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125.49</v>
      </c>
      <c r="M30" s="201">
        <v>26.52</v>
      </c>
      <c r="N30" s="201">
        <v>34.35</v>
      </c>
      <c r="O30" s="201">
        <v>0</v>
      </c>
      <c r="P30" s="201">
        <v>39.880000000000003</v>
      </c>
      <c r="Q30" s="201">
        <v>3.86</v>
      </c>
      <c r="R30" s="201">
        <v>6.28</v>
      </c>
      <c r="S30" s="201">
        <v>3.86</v>
      </c>
      <c r="T30" s="201">
        <v>0</v>
      </c>
      <c r="U30" s="201">
        <v>62.01</v>
      </c>
      <c r="V30" s="201">
        <v>3.22</v>
      </c>
      <c r="W30" s="201">
        <v>13.12</v>
      </c>
      <c r="X30" s="201">
        <v>43.92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19.309999999999999</v>
      </c>
      <c r="AQ30" s="201">
        <v>7.72</v>
      </c>
      <c r="AR30" s="201">
        <v>14.47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125.49</v>
      </c>
      <c r="M31" s="201">
        <v>26.52</v>
      </c>
      <c r="N31" s="201">
        <v>34.35</v>
      </c>
      <c r="O31" s="201">
        <v>0</v>
      </c>
      <c r="P31" s="201">
        <v>39.880000000000003</v>
      </c>
      <c r="Q31" s="201">
        <v>3.86</v>
      </c>
      <c r="R31" s="201">
        <v>6.28</v>
      </c>
      <c r="S31" s="201">
        <v>3.86</v>
      </c>
      <c r="T31" s="201">
        <v>0</v>
      </c>
      <c r="U31" s="201">
        <v>62.01</v>
      </c>
      <c r="V31" s="201">
        <v>3.22</v>
      </c>
      <c r="W31" s="201">
        <v>13.12</v>
      </c>
      <c r="X31" s="201">
        <v>43.92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19.309999999999999</v>
      </c>
      <c r="AQ31" s="201">
        <v>7.72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125.49</v>
      </c>
      <c r="M32" s="201">
        <v>26.52</v>
      </c>
      <c r="N32" s="201">
        <v>34.35</v>
      </c>
      <c r="O32" s="201">
        <v>0</v>
      </c>
      <c r="P32" s="201">
        <v>39.880000000000003</v>
      </c>
      <c r="Q32" s="201">
        <v>3.86</v>
      </c>
      <c r="R32" s="201">
        <v>6.28</v>
      </c>
      <c r="S32" s="201">
        <v>3.86</v>
      </c>
      <c r="T32" s="201">
        <v>0</v>
      </c>
      <c r="U32" s="201">
        <v>62.01</v>
      </c>
      <c r="V32" s="201">
        <v>3.22</v>
      </c>
      <c r="W32" s="201">
        <v>13.12</v>
      </c>
      <c r="X32" s="201">
        <v>43.92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19.309999999999999</v>
      </c>
      <c r="AQ32" s="201">
        <v>7.72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125.49</v>
      </c>
      <c r="M33" s="201">
        <v>26.52</v>
      </c>
      <c r="N33" s="201">
        <v>34.35</v>
      </c>
      <c r="O33" s="201">
        <v>0</v>
      </c>
      <c r="P33" s="201">
        <v>39.880000000000003</v>
      </c>
      <c r="Q33" s="201">
        <v>3.86</v>
      </c>
      <c r="R33" s="201">
        <v>6.28</v>
      </c>
      <c r="S33" s="201">
        <v>3.86</v>
      </c>
      <c r="T33" s="201">
        <v>0</v>
      </c>
      <c r="U33" s="201">
        <v>62.01</v>
      </c>
      <c r="V33" s="201">
        <v>3.22</v>
      </c>
      <c r="W33" s="201">
        <v>13.12</v>
      </c>
      <c r="X33" s="201">
        <v>43.92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19.309999999999999</v>
      </c>
      <c r="AQ33" s="201">
        <v>7.72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130</v>
      </c>
      <c r="M34" s="201">
        <v>26.52</v>
      </c>
      <c r="N34" s="201">
        <v>34.35</v>
      </c>
      <c r="O34" s="201">
        <v>0</v>
      </c>
      <c r="P34" s="201">
        <v>39.880000000000003</v>
      </c>
      <c r="Q34" s="201">
        <v>3.86</v>
      </c>
      <c r="R34" s="201">
        <v>6.27</v>
      </c>
      <c r="S34" s="201">
        <v>3.86</v>
      </c>
      <c r="T34" s="201">
        <v>0</v>
      </c>
      <c r="U34" s="201">
        <v>62.01</v>
      </c>
      <c r="V34" s="201">
        <v>3.22</v>
      </c>
      <c r="W34" s="201">
        <v>13.12</v>
      </c>
      <c r="X34" s="201">
        <v>43.92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19.309999999999999</v>
      </c>
      <c r="AQ34" s="201">
        <v>17.68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130</v>
      </c>
      <c r="M35" s="201">
        <v>26.52</v>
      </c>
      <c r="N35" s="201">
        <v>34.35</v>
      </c>
      <c r="O35" s="201">
        <v>0</v>
      </c>
      <c r="P35" s="201">
        <v>39.880000000000003</v>
      </c>
      <c r="Q35" s="201">
        <v>3.86</v>
      </c>
      <c r="R35" s="201">
        <v>6.27</v>
      </c>
      <c r="S35" s="201">
        <v>3.86</v>
      </c>
      <c r="T35" s="201">
        <v>0</v>
      </c>
      <c r="U35" s="201">
        <v>62.01</v>
      </c>
      <c r="V35" s="201">
        <v>3.11</v>
      </c>
      <c r="W35" s="201">
        <v>7.72</v>
      </c>
      <c r="X35" s="201">
        <v>24.13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19.309999999999999</v>
      </c>
      <c r="AQ35" s="201">
        <v>14.28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130</v>
      </c>
      <c r="M36" s="201">
        <v>26.52</v>
      </c>
      <c r="N36" s="201">
        <v>34.35</v>
      </c>
      <c r="O36" s="201">
        <v>0</v>
      </c>
      <c r="P36" s="201">
        <v>39.880000000000003</v>
      </c>
      <c r="Q36" s="201">
        <v>3.86</v>
      </c>
      <c r="R36" s="201">
        <v>6.27</v>
      </c>
      <c r="S36" s="201">
        <v>3.99</v>
      </c>
      <c r="T36" s="201">
        <v>0</v>
      </c>
      <c r="U36" s="201">
        <v>62.01</v>
      </c>
      <c r="V36" s="201">
        <v>3.11</v>
      </c>
      <c r="W36" s="201">
        <v>7.72</v>
      </c>
      <c r="X36" s="201">
        <v>24.13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19.309999999999999</v>
      </c>
      <c r="AQ36" s="201">
        <v>17.68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130</v>
      </c>
      <c r="M37" s="201">
        <v>26.52</v>
      </c>
      <c r="N37" s="201">
        <v>34.35</v>
      </c>
      <c r="O37" s="201">
        <v>0</v>
      </c>
      <c r="P37" s="201">
        <v>39.880000000000003</v>
      </c>
      <c r="Q37" s="201">
        <v>3.86</v>
      </c>
      <c r="R37" s="201">
        <v>6.27</v>
      </c>
      <c r="S37" s="201">
        <v>3.99</v>
      </c>
      <c r="T37" s="201">
        <v>0</v>
      </c>
      <c r="U37" s="201">
        <v>62.01</v>
      </c>
      <c r="V37" s="201">
        <v>3.11</v>
      </c>
      <c r="W37" s="201">
        <v>7.72</v>
      </c>
      <c r="X37" s="201">
        <v>24.13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19.309999999999999</v>
      </c>
      <c r="AQ37" s="201">
        <v>17.68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130</v>
      </c>
      <c r="M38" s="201">
        <v>25.48</v>
      </c>
      <c r="N38" s="201">
        <v>32.99</v>
      </c>
      <c r="O38" s="201">
        <v>0</v>
      </c>
      <c r="P38" s="201">
        <v>38.33</v>
      </c>
      <c r="Q38" s="201">
        <v>3.86</v>
      </c>
      <c r="R38" s="201">
        <v>6.27</v>
      </c>
      <c r="S38" s="201">
        <v>3.99</v>
      </c>
      <c r="T38" s="201">
        <v>0</v>
      </c>
      <c r="U38" s="201">
        <v>62.01</v>
      </c>
      <c r="V38" s="201">
        <v>3.11</v>
      </c>
      <c r="W38" s="201">
        <v>7.72</v>
      </c>
      <c r="X38" s="201">
        <v>24.13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19.309999999999999</v>
      </c>
      <c r="AQ38" s="201">
        <v>17.68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130</v>
      </c>
      <c r="M39" s="201">
        <v>25.56</v>
      </c>
      <c r="N39" s="201">
        <v>33.1</v>
      </c>
      <c r="O39" s="201">
        <v>0</v>
      </c>
      <c r="P39" s="201">
        <v>38.44</v>
      </c>
      <c r="Q39" s="201">
        <v>3.86</v>
      </c>
      <c r="R39" s="201">
        <v>6.27</v>
      </c>
      <c r="S39" s="201">
        <v>3.99</v>
      </c>
      <c r="T39" s="201">
        <v>0</v>
      </c>
      <c r="U39" s="201">
        <v>62.01</v>
      </c>
      <c r="V39" s="201">
        <v>3.35</v>
      </c>
      <c r="W39" s="201">
        <v>13.12</v>
      </c>
      <c r="X39" s="201">
        <v>43.92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19.309999999999999</v>
      </c>
      <c r="AQ39" s="201">
        <v>17.68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130</v>
      </c>
      <c r="M40" s="201">
        <v>25.76</v>
      </c>
      <c r="N40" s="201">
        <v>33.36</v>
      </c>
      <c r="O40" s="201">
        <v>0</v>
      </c>
      <c r="P40" s="201">
        <v>38.75</v>
      </c>
      <c r="Q40" s="201">
        <v>3.86</v>
      </c>
      <c r="R40" s="201">
        <v>6.27</v>
      </c>
      <c r="S40" s="201">
        <v>3.99</v>
      </c>
      <c r="T40" s="201">
        <v>0</v>
      </c>
      <c r="U40" s="201">
        <v>62.01</v>
      </c>
      <c r="V40" s="201">
        <v>3.35</v>
      </c>
      <c r="W40" s="201">
        <v>13.12</v>
      </c>
      <c r="X40" s="201">
        <v>43.92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19.309999999999999</v>
      </c>
      <c r="AQ40" s="201">
        <v>17.68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130</v>
      </c>
      <c r="M41" s="201">
        <v>24.69</v>
      </c>
      <c r="N41" s="201">
        <v>32</v>
      </c>
      <c r="O41" s="201">
        <v>0</v>
      </c>
      <c r="P41" s="201">
        <v>37.15</v>
      </c>
      <c r="Q41" s="201">
        <v>3.86</v>
      </c>
      <c r="R41" s="201">
        <v>6.27</v>
      </c>
      <c r="S41" s="201">
        <v>3.99</v>
      </c>
      <c r="T41" s="201">
        <v>0</v>
      </c>
      <c r="U41" s="201">
        <v>62.01</v>
      </c>
      <c r="V41" s="201">
        <v>3.22</v>
      </c>
      <c r="W41" s="201">
        <v>13.12</v>
      </c>
      <c r="X41" s="201">
        <v>43.92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19.309999999999999</v>
      </c>
      <c r="AQ41" s="201">
        <v>17.68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4.75</v>
      </c>
      <c r="L42" s="201">
        <v>130</v>
      </c>
      <c r="M42" s="201">
        <v>24.64</v>
      </c>
      <c r="N42" s="201">
        <v>31.88</v>
      </c>
      <c r="O42" s="201">
        <v>0</v>
      </c>
      <c r="P42" s="201">
        <v>37.04</v>
      </c>
      <c r="Q42" s="201">
        <v>3.86</v>
      </c>
      <c r="R42" s="201">
        <v>6.27</v>
      </c>
      <c r="S42" s="201">
        <v>3.99</v>
      </c>
      <c r="T42" s="201">
        <v>0</v>
      </c>
      <c r="U42" s="201">
        <v>62.01</v>
      </c>
      <c r="V42" s="201">
        <v>3.22</v>
      </c>
      <c r="W42" s="201">
        <v>13.12</v>
      </c>
      <c r="X42" s="201">
        <v>43.92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19.309999999999999</v>
      </c>
      <c r="AQ42" s="201">
        <v>17.68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4.8499999999999996</v>
      </c>
      <c r="L43" s="201">
        <v>130</v>
      </c>
      <c r="M43" s="201">
        <v>26.52</v>
      </c>
      <c r="N43" s="201">
        <v>34.35</v>
      </c>
      <c r="O43" s="201">
        <v>0</v>
      </c>
      <c r="P43" s="201">
        <v>39.880000000000003</v>
      </c>
      <c r="Q43" s="201">
        <v>3.86</v>
      </c>
      <c r="R43" s="201">
        <v>6.27</v>
      </c>
      <c r="S43" s="201">
        <v>3.99</v>
      </c>
      <c r="T43" s="201">
        <v>0</v>
      </c>
      <c r="U43" s="201">
        <v>62.01</v>
      </c>
      <c r="V43" s="201">
        <v>3.3</v>
      </c>
      <c r="W43" s="201">
        <v>13.12</v>
      </c>
      <c r="X43" s="201">
        <v>43.92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75.25</v>
      </c>
      <c r="AQ43" s="201">
        <v>17.68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4.8499999999999996</v>
      </c>
      <c r="L44" s="201">
        <v>130</v>
      </c>
      <c r="M44" s="201">
        <v>26.52</v>
      </c>
      <c r="N44" s="201">
        <v>34.35</v>
      </c>
      <c r="O44" s="201">
        <v>0</v>
      </c>
      <c r="P44" s="201">
        <v>39.880000000000003</v>
      </c>
      <c r="Q44" s="201">
        <v>6.47</v>
      </c>
      <c r="R44" s="201">
        <v>6.27</v>
      </c>
      <c r="S44" s="201">
        <v>7.82</v>
      </c>
      <c r="T44" s="201">
        <v>0</v>
      </c>
      <c r="U44" s="201">
        <v>62.01</v>
      </c>
      <c r="V44" s="201">
        <v>3.3</v>
      </c>
      <c r="W44" s="201">
        <v>13.12</v>
      </c>
      <c r="X44" s="201">
        <v>43.92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75.25</v>
      </c>
      <c r="AQ44" s="201">
        <v>17.68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4.8499999999999996</v>
      </c>
      <c r="L45" s="201">
        <v>130</v>
      </c>
      <c r="M45" s="201">
        <v>26.52</v>
      </c>
      <c r="N45" s="201">
        <v>34.35</v>
      </c>
      <c r="O45" s="201">
        <v>0</v>
      </c>
      <c r="P45" s="201">
        <v>39.880000000000003</v>
      </c>
      <c r="Q45" s="201">
        <v>6.47</v>
      </c>
      <c r="R45" s="201">
        <v>6.27</v>
      </c>
      <c r="S45" s="201">
        <v>7.82</v>
      </c>
      <c r="T45" s="201">
        <v>0</v>
      </c>
      <c r="U45" s="201">
        <v>62.01</v>
      </c>
      <c r="V45" s="201">
        <v>3.3</v>
      </c>
      <c r="W45" s="201">
        <v>13.12</v>
      </c>
      <c r="X45" s="201">
        <v>43.92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75.25</v>
      </c>
      <c r="AQ45" s="201">
        <v>27.67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4.8499999999999996</v>
      </c>
      <c r="L46" s="201">
        <v>130</v>
      </c>
      <c r="M46" s="201">
        <v>26.33</v>
      </c>
      <c r="N46" s="201">
        <v>34.1</v>
      </c>
      <c r="O46" s="201">
        <v>0</v>
      </c>
      <c r="P46" s="201">
        <v>39.58</v>
      </c>
      <c r="Q46" s="201">
        <v>6.47</v>
      </c>
      <c r="R46" s="201">
        <v>6.27</v>
      </c>
      <c r="S46" s="201">
        <v>7.82</v>
      </c>
      <c r="T46" s="201">
        <v>0</v>
      </c>
      <c r="U46" s="201">
        <v>62.01</v>
      </c>
      <c r="V46" s="201">
        <v>3.3</v>
      </c>
      <c r="W46" s="201">
        <v>13.12</v>
      </c>
      <c r="X46" s="201">
        <v>43.92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75.25</v>
      </c>
      <c r="AQ46" s="201">
        <v>27.67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9.0399999999999991</v>
      </c>
      <c r="L47" s="201">
        <v>132.12</v>
      </c>
      <c r="M47" s="201">
        <v>25.99</v>
      </c>
      <c r="N47" s="201">
        <v>33.549999999999997</v>
      </c>
      <c r="O47" s="201">
        <v>0</v>
      </c>
      <c r="P47" s="201">
        <v>39.46</v>
      </c>
      <c r="Q47" s="201">
        <v>6.3</v>
      </c>
      <c r="R47" s="201">
        <v>6.28</v>
      </c>
      <c r="S47" s="201">
        <v>7.65</v>
      </c>
      <c r="T47" s="201">
        <v>0</v>
      </c>
      <c r="U47" s="201">
        <v>62.01</v>
      </c>
      <c r="V47" s="201">
        <v>3.3</v>
      </c>
      <c r="W47" s="201">
        <v>13.12</v>
      </c>
      <c r="X47" s="201">
        <v>43.92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75.239999999999995</v>
      </c>
      <c r="AQ47" s="201">
        <v>26.71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9.0399999999999991</v>
      </c>
      <c r="L48" s="201">
        <v>202.71</v>
      </c>
      <c r="M48" s="201">
        <v>25.71</v>
      </c>
      <c r="N48" s="201">
        <v>33.19</v>
      </c>
      <c r="O48" s="201">
        <v>0</v>
      </c>
      <c r="P48" s="201">
        <v>39.020000000000003</v>
      </c>
      <c r="Q48" s="201">
        <v>6.23</v>
      </c>
      <c r="R48" s="201">
        <v>6.28</v>
      </c>
      <c r="S48" s="201">
        <v>7.57</v>
      </c>
      <c r="T48" s="201">
        <v>0</v>
      </c>
      <c r="U48" s="201">
        <v>62.01</v>
      </c>
      <c r="V48" s="201">
        <v>3.3</v>
      </c>
      <c r="W48" s="201">
        <v>13.12</v>
      </c>
      <c r="X48" s="201">
        <v>43.92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75.239999999999995</v>
      </c>
      <c r="AQ48" s="201">
        <v>26.71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9.0399999999999991</v>
      </c>
      <c r="L49" s="201">
        <v>250.98</v>
      </c>
      <c r="M49" s="201">
        <v>25.4</v>
      </c>
      <c r="N49" s="201">
        <v>32.79</v>
      </c>
      <c r="O49" s="201">
        <v>0</v>
      </c>
      <c r="P49" s="201">
        <v>38.549999999999997</v>
      </c>
      <c r="Q49" s="201">
        <v>6.16</v>
      </c>
      <c r="R49" s="201">
        <v>6.28</v>
      </c>
      <c r="S49" s="201">
        <v>7.48</v>
      </c>
      <c r="T49" s="201">
        <v>0</v>
      </c>
      <c r="U49" s="201">
        <v>62.01</v>
      </c>
      <c r="V49" s="201">
        <v>3.3</v>
      </c>
      <c r="W49" s="201">
        <v>13.12</v>
      </c>
      <c r="X49" s="201">
        <v>43.92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75.25</v>
      </c>
      <c r="AQ49" s="201">
        <v>26.71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9.0399999999999991</v>
      </c>
      <c r="L50" s="201">
        <v>275.88</v>
      </c>
      <c r="M50" s="201">
        <v>25.31</v>
      </c>
      <c r="N50" s="201">
        <v>32.65</v>
      </c>
      <c r="O50" s="201">
        <v>0</v>
      </c>
      <c r="P50" s="201">
        <v>38.42</v>
      </c>
      <c r="Q50" s="201">
        <v>6.13</v>
      </c>
      <c r="R50" s="201">
        <v>6.28</v>
      </c>
      <c r="S50" s="201">
        <v>7.45</v>
      </c>
      <c r="T50" s="201">
        <v>0</v>
      </c>
      <c r="U50" s="201">
        <v>62.01</v>
      </c>
      <c r="V50" s="201">
        <v>3.3</v>
      </c>
      <c r="W50" s="201">
        <v>13.12</v>
      </c>
      <c r="X50" s="201">
        <v>43.92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75.25</v>
      </c>
      <c r="AQ50" s="201">
        <v>26.71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9.0399999999999991</v>
      </c>
      <c r="L51" s="201">
        <v>260.29000000000002</v>
      </c>
      <c r="M51" s="201">
        <v>27.24</v>
      </c>
      <c r="N51" s="201">
        <v>35.17</v>
      </c>
      <c r="O51" s="201">
        <v>0</v>
      </c>
      <c r="P51" s="201">
        <v>41.36</v>
      </c>
      <c r="Q51" s="201">
        <v>6.47</v>
      </c>
      <c r="R51" s="201">
        <v>6.28</v>
      </c>
      <c r="S51" s="201">
        <v>7.82</v>
      </c>
      <c r="T51" s="201">
        <v>0</v>
      </c>
      <c r="U51" s="201">
        <v>62.01</v>
      </c>
      <c r="V51" s="201">
        <v>3.3</v>
      </c>
      <c r="W51" s="201">
        <v>13.12</v>
      </c>
      <c r="X51" s="201">
        <v>43.92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75.25</v>
      </c>
      <c r="AQ51" s="201">
        <v>26.71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9.0399999999999991</v>
      </c>
      <c r="L52" s="201">
        <v>279.60000000000002</v>
      </c>
      <c r="M52" s="201">
        <v>27.24</v>
      </c>
      <c r="N52" s="201">
        <v>35.17</v>
      </c>
      <c r="O52" s="201">
        <v>0</v>
      </c>
      <c r="P52" s="201">
        <v>41.36</v>
      </c>
      <c r="Q52" s="201">
        <v>6.47</v>
      </c>
      <c r="R52" s="201">
        <v>6.28</v>
      </c>
      <c r="S52" s="201">
        <v>7.82</v>
      </c>
      <c r="T52" s="201">
        <v>0</v>
      </c>
      <c r="U52" s="201">
        <v>62.01</v>
      </c>
      <c r="V52" s="201">
        <v>3.3</v>
      </c>
      <c r="W52" s="201">
        <v>13.12</v>
      </c>
      <c r="X52" s="201">
        <v>43.92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75.239999999999995</v>
      </c>
      <c r="AQ52" s="201">
        <v>26.71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9.0399999999999991</v>
      </c>
      <c r="L53" s="201">
        <v>241.32</v>
      </c>
      <c r="M53" s="201">
        <v>27.24</v>
      </c>
      <c r="N53" s="201">
        <v>35.17</v>
      </c>
      <c r="O53" s="201">
        <v>0</v>
      </c>
      <c r="P53" s="201">
        <v>41.36</v>
      </c>
      <c r="Q53" s="201">
        <v>6.47</v>
      </c>
      <c r="R53" s="201">
        <v>6.28</v>
      </c>
      <c r="S53" s="201">
        <v>7.82</v>
      </c>
      <c r="T53" s="201">
        <v>0</v>
      </c>
      <c r="U53" s="201">
        <v>62.01</v>
      </c>
      <c r="V53" s="201">
        <v>3.3</v>
      </c>
      <c r="W53" s="201">
        <v>13.12</v>
      </c>
      <c r="X53" s="201">
        <v>43.92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75.25</v>
      </c>
      <c r="AQ53" s="201">
        <v>26.71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9.0399999999999991</v>
      </c>
      <c r="L54" s="201">
        <v>212.36</v>
      </c>
      <c r="M54" s="201">
        <v>27.24</v>
      </c>
      <c r="N54" s="201">
        <v>35.17</v>
      </c>
      <c r="O54" s="201">
        <v>0</v>
      </c>
      <c r="P54" s="201">
        <v>41.36</v>
      </c>
      <c r="Q54" s="201">
        <v>6.47</v>
      </c>
      <c r="R54" s="201">
        <v>6.28</v>
      </c>
      <c r="S54" s="201">
        <v>7.82</v>
      </c>
      <c r="T54" s="201">
        <v>0</v>
      </c>
      <c r="U54" s="201">
        <v>62.01</v>
      </c>
      <c r="V54" s="201">
        <v>3.3</v>
      </c>
      <c r="W54" s="201">
        <v>13.12</v>
      </c>
      <c r="X54" s="201">
        <v>43.92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75.25</v>
      </c>
      <c r="AQ54" s="201">
        <v>26.71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9.0399999999999991</v>
      </c>
      <c r="L55" s="201">
        <v>164.1</v>
      </c>
      <c r="M55" s="201">
        <v>27.24</v>
      </c>
      <c r="N55" s="201">
        <v>35.17</v>
      </c>
      <c r="O55" s="201">
        <v>0</v>
      </c>
      <c r="P55" s="201">
        <v>41.36</v>
      </c>
      <c r="Q55" s="201">
        <v>6.47</v>
      </c>
      <c r="R55" s="201">
        <v>6.28</v>
      </c>
      <c r="S55" s="201">
        <v>7.82</v>
      </c>
      <c r="T55" s="201">
        <v>0</v>
      </c>
      <c r="U55" s="201">
        <v>62.01</v>
      </c>
      <c r="V55" s="201">
        <v>3.3</v>
      </c>
      <c r="W55" s="201">
        <v>13.12</v>
      </c>
      <c r="X55" s="201">
        <v>43.92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75.239999999999995</v>
      </c>
      <c r="AQ55" s="201">
        <v>26.71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9.0399999999999991</v>
      </c>
      <c r="L56" s="201">
        <v>173.75</v>
      </c>
      <c r="M56" s="201">
        <v>27.24</v>
      </c>
      <c r="N56" s="201">
        <v>35.17</v>
      </c>
      <c r="O56" s="201">
        <v>0</v>
      </c>
      <c r="P56" s="201">
        <v>41.36</v>
      </c>
      <c r="Q56" s="201">
        <v>6.47</v>
      </c>
      <c r="R56" s="201">
        <v>6.28</v>
      </c>
      <c r="S56" s="201">
        <v>7.82</v>
      </c>
      <c r="T56" s="201">
        <v>0</v>
      </c>
      <c r="U56" s="201">
        <v>62.01</v>
      </c>
      <c r="V56" s="201">
        <v>3.3</v>
      </c>
      <c r="W56" s="201">
        <v>13.12</v>
      </c>
      <c r="X56" s="201">
        <v>43.92</v>
      </c>
      <c r="Y56" s="201">
        <v>0</v>
      </c>
      <c r="Z56">
        <v>0</v>
      </c>
      <c r="AA56" s="201">
        <v>9.59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75.239999999999995</v>
      </c>
      <c r="AQ56" s="201">
        <v>26.71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9.0399999999999991</v>
      </c>
      <c r="L57" s="201">
        <v>222.02</v>
      </c>
      <c r="M57" s="201">
        <v>27.24</v>
      </c>
      <c r="N57" s="201">
        <v>35.15</v>
      </c>
      <c r="O57" s="201">
        <v>0</v>
      </c>
      <c r="P57" s="201">
        <v>41.35</v>
      </c>
      <c r="Q57" s="201">
        <v>6.47</v>
      </c>
      <c r="R57" s="201">
        <v>6.27</v>
      </c>
      <c r="S57" s="201">
        <v>7.82</v>
      </c>
      <c r="T57" s="201">
        <v>0</v>
      </c>
      <c r="U57" s="201">
        <v>62.01</v>
      </c>
      <c r="V57" s="201">
        <v>3.3</v>
      </c>
      <c r="W57" s="201">
        <v>13.12</v>
      </c>
      <c r="X57" s="201">
        <v>43.92</v>
      </c>
      <c r="Y57" s="201">
        <v>0</v>
      </c>
      <c r="Z57">
        <v>0</v>
      </c>
      <c r="AA57" s="201">
        <v>9.59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75.239999999999995</v>
      </c>
      <c r="AQ57" s="201">
        <v>26.71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299.24</v>
      </c>
      <c r="M58" s="201">
        <v>27.24</v>
      </c>
      <c r="N58" s="201">
        <v>35.159999999999997</v>
      </c>
      <c r="O58" s="201">
        <v>0</v>
      </c>
      <c r="P58" s="201">
        <v>41.36</v>
      </c>
      <c r="Q58" s="201">
        <v>6.47</v>
      </c>
      <c r="R58" s="201">
        <v>6.27</v>
      </c>
      <c r="S58" s="201">
        <v>7.82</v>
      </c>
      <c r="T58" s="201">
        <v>0</v>
      </c>
      <c r="U58" s="201">
        <v>62.01</v>
      </c>
      <c r="V58" s="201">
        <v>3.3</v>
      </c>
      <c r="W58" s="201">
        <v>13.12</v>
      </c>
      <c r="X58" s="201">
        <v>43.92</v>
      </c>
      <c r="Y58" s="201">
        <v>0</v>
      </c>
      <c r="Z58">
        <v>0</v>
      </c>
      <c r="AA58" s="201">
        <v>9.59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75.239999999999995</v>
      </c>
      <c r="AQ58" s="201">
        <v>26.71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357.16</v>
      </c>
      <c r="M59" s="201">
        <v>27.24</v>
      </c>
      <c r="N59" s="201">
        <v>35.159999999999997</v>
      </c>
      <c r="O59" s="201">
        <v>0</v>
      </c>
      <c r="P59" s="201">
        <v>41.36</v>
      </c>
      <c r="Q59" s="201">
        <v>6.26</v>
      </c>
      <c r="R59" s="201">
        <v>6.12</v>
      </c>
      <c r="S59" s="201">
        <v>7.68</v>
      </c>
      <c r="T59" s="201">
        <v>0</v>
      </c>
      <c r="U59" s="201">
        <v>62.01</v>
      </c>
      <c r="V59" s="201">
        <v>3.3</v>
      </c>
      <c r="W59" s="201">
        <v>13.12</v>
      </c>
      <c r="X59" s="201">
        <v>43.92</v>
      </c>
      <c r="Y59" s="201">
        <v>0</v>
      </c>
      <c r="Z59">
        <v>0</v>
      </c>
      <c r="AA59" s="201">
        <v>9.2799999999999994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75.25</v>
      </c>
      <c r="AQ59" s="201">
        <v>26.71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357.16</v>
      </c>
      <c r="M60" s="201">
        <v>27.24</v>
      </c>
      <c r="N60" s="201">
        <v>35.159999999999997</v>
      </c>
      <c r="O60" s="201">
        <v>0</v>
      </c>
      <c r="P60" s="201">
        <v>41.36</v>
      </c>
      <c r="Q60" s="201">
        <v>6.47</v>
      </c>
      <c r="R60" s="201">
        <v>6.27</v>
      </c>
      <c r="S60" s="201">
        <v>7.82</v>
      </c>
      <c r="T60" s="201">
        <v>0</v>
      </c>
      <c r="U60" s="201">
        <v>62.01</v>
      </c>
      <c r="V60" s="201">
        <v>3.3</v>
      </c>
      <c r="W60" s="201">
        <v>13.12</v>
      </c>
      <c r="X60" s="201">
        <v>43.92</v>
      </c>
      <c r="Y60" s="201">
        <v>0</v>
      </c>
      <c r="Z60">
        <v>0</v>
      </c>
      <c r="AA60" s="201">
        <v>9.2799999999999994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75.25</v>
      </c>
      <c r="AQ60" s="201">
        <v>26.71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368.74</v>
      </c>
      <c r="M61" s="201">
        <v>27.24</v>
      </c>
      <c r="N61" s="201">
        <v>35.159999999999997</v>
      </c>
      <c r="O61" s="201">
        <v>0</v>
      </c>
      <c r="P61" s="201">
        <v>41.36</v>
      </c>
      <c r="Q61" s="201">
        <v>6.47</v>
      </c>
      <c r="R61" s="201">
        <v>6.27</v>
      </c>
      <c r="S61" s="201">
        <v>7.82</v>
      </c>
      <c r="T61" s="201">
        <v>0</v>
      </c>
      <c r="U61" s="201">
        <v>62.01</v>
      </c>
      <c r="V61" s="201">
        <v>3.06</v>
      </c>
      <c r="W61" s="201">
        <v>13.12</v>
      </c>
      <c r="X61" s="201">
        <v>43.92</v>
      </c>
      <c r="Y61" s="201">
        <v>0</v>
      </c>
      <c r="Z61">
        <v>0</v>
      </c>
      <c r="AA61" s="201">
        <v>9.2799999999999994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75.25</v>
      </c>
      <c r="AQ61" s="201">
        <v>26.71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368.74</v>
      </c>
      <c r="M62" s="201">
        <v>27.24</v>
      </c>
      <c r="N62" s="201">
        <v>35.159999999999997</v>
      </c>
      <c r="O62" s="201">
        <v>0</v>
      </c>
      <c r="P62" s="201">
        <v>41.36</v>
      </c>
      <c r="Q62" s="201">
        <v>6.47</v>
      </c>
      <c r="R62" s="201">
        <v>6.27</v>
      </c>
      <c r="S62" s="201">
        <v>7.82</v>
      </c>
      <c r="T62" s="201">
        <v>0</v>
      </c>
      <c r="U62" s="201">
        <v>62.01</v>
      </c>
      <c r="V62" s="201">
        <v>3.06</v>
      </c>
      <c r="W62" s="201">
        <v>13.12</v>
      </c>
      <c r="X62" s="201">
        <v>43.92</v>
      </c>
      <c r="Y62" s="201">
        <v>0</v>
      </c>
      <c r="Z62">
        <v>0</v>
      </c>
      <c r="AA62" s="201">
        <v>9.2799999999999994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75.25</v>
      </c>
      <c r="AQ62" s="201">
        <v>26.71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8.94</v>
      </c>
      <c r="L63" s="201">
        <v>368.74</v>
      </c>
      <c r="M63" s="201">
        <v>27.24</v>
      </c>
      <c r="N63" s="201">
        <v>35.159999999999997</v>
      </c>
      <c r="O63" s="201">
        <v>0</v>
      </c>
      <c r="P63" s="201">
        <v>41.36</v>
      </c>
      <c r="Q63" s="201">
        <v>6.47</v>
      </c>
      <c r="R63" s="201">
        <v>6.27</v>
      </c>
      <c r="S63" s="201">
        <v>7.82</v>
      </c>
      <c r="T63" s="201">
        <v>0</v>
      </c>
      <c r="U63" s="201">
        <v>62.01</v>
      </c>
      <c r="V63" s="201">
        <v>3.06</v>
      </c>
      <c r="W63" s="201">
        <v>13.12</v>
      </c>
      <c r="X63" s="201">
        <v>43.92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75.25</v>
      </c>
      <c r="AQ63" s="201">
        <v>26.71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368.74</v>
      </c>
      <c r="M64" s="201">
        <v>27.24</v>
      </c>
      <c r="N64" s="201">
        <v>35.159999999999997</v>
      </c>
      <c r="O64" s="201">
        <v>0</v>
      </c>
      <c r="P64" s="201">
        <v>41.36</v>
      </c>
      <c r="Q64" s="201">
        <v>6.47</v>
      </c>
      <c r="R64" s="201">
        <v>6.27</v>
      </c>
      <c r="S64" s="201">
        <v>7.82</v>
      </c>
      <c r="T64" s="201">
        <v>0</v>
      </c>
      <c r="U64" s="201">
        <v>62.01</v>
      </c>
      <c r="V64" s="201">
        <v>3.06</v>
      </c>
      <c r="W64" s="201">
        <v>13.12</v>
      </c>
      <c r="X64" s="201">
        <v>43.92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75.25</v>
      </c>
      <c r="AQ64" s="201">
        <v>26.71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368.75</v>
      </c>
      <c r="M65" s="201">
        <v>27.24</v>
      </c>
      <c r="N65" s="201">
        <v>35.159999999999997</v>
      </c>
      <c r="O65" s="201">
        <v>0</v>
      </c>
      <c r="P65" s="201">
        <v>41.36</v>
      </c>
      <c r="Q65" s="201">
        <v>6.47</v>
      </c>
      <c r="R65" s="201">
        <v>6.27</v>
      </c>
      <c r="S65" s="201">
        <v>7.82</v>
      </c>
      <c r="T65" s="201">
        <v>0</v>
      </c>
      <c r="U65" s="201">
        <v>62.01</v>
      </c>
      <c r="V65" s="201">
        <v>3.39</v>
      </c>
      <c r="W65" s="201">
        <v>13.12</v>
      </c>
      <c r="X65" s="201">
        <v>43.92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75.25</v>
      </c>
      <c r="AQ65" s="201">
        <v>26.71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368.75</v>
      </c>
      <c r="M66" s="201">
        <v>27.24</v>
      </c>
      <c r="N66" s="201">
        <v>35.159999999999997</v>
      </c>
      <c r="O66" s="201">
        <v>0</v>
      </c>
      <c r="P66" s="201">
        <v>41.36</v>
      </c>
      <c r="Q66" s="201">
        <v>6.47</v>
      </c>
      <c r="R66" s="201">
        <v>6.27</v>
      </c>
      <c r="S66" s="201">
        <v>7.82</v>
      </c>
      <c r="T66" s="201">
        <v>0</v>
      </c>
      <c r="U66" s="201">
        <v>62.01</v>
      </c>
      <c r="V66" s="201">
        <v>3.39</v>
      </c>
      <c r="W66" s="201">
        <v>13.12</v>
      </c>
      <c r="X66" s="201">
        <v>43.92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75.25</v>
      </c>
      <c r="AQ66" s="201">
        <v>26.71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368.75</v>
      </c>
      <c r="M67" s="201">
        <v>27.24</v>
      </c>
      <c r="N67" s="201">
        <v>35.159999999999997</v>
      </c>
      <c r="O67" s="201">
        <v>0</v>
      </c>
      <c r="P67" s="201">
        <v>41.36</v>
      </c>
      <c r="Q67" s="201">
        <v>6.47</v>
      </c>
      <c r="R67" s="201">
        <v>6.27</v>
      </c>
      <c r="S67" s="201">
        <v>7.82</v>
      </c>
      <c r="T67" s="201">
        <v>0</v>
      </c>
      <c r="U67" s="201">
        <v>62.01</v>
      </c>
      <c r="V67" s="201">
        <v>3.39</v>
      </c>
      <c r="W67" s="201">
        <v>13.12</v>
      </c>
      <c r="X67" s="201">
        <v>43.92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75.25</v>
      </c>
      <c r="AQ67" s="201">
        <v>26.71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368.75</v>
      </c>
      <c r="M68" s="201">
        <v>27.24</v>
      </c>
      <c r="N68" s="201">
        <v>35.159999999999997</v>
      </c>
      <c r="O68" s="201">
        <v>0</v>
      </c>
      <c r="P68" s="201">
        <v>41.36</v>
      </c>
      <c r="Q68" s="201">
        <v>6.47</v>
      </c>
      <c r="R68" s="201">
        <v>6.27</v>
      </c>
      <c r="S68" s="201">
        <v>7.82</v>
      </c>
      <c r="T68" s="201">
        <v>0</v>
      </c>
      <c r="U68" s="201">
        <v>62.01</v>
      </c>
      <c r="V68" s="201">
        <v>3.39</v>
      </c>
      <c r="W68" s="201">
        <v>13.12</v>
      </c>
      <c r="X68" s="201">
        <v>43.92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75.25</v>
      </c>
      <c r="AQ68" s="201">
        <v>26.71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368.75</v>
      </c>
      <c r="M69" s="201">
        <v>27.24</v>
      </c>
      <c r="N69" s="201">
        <v>35.159999999999997</v>
      </c>
      <c r="O69" s="201">
        <v>0</v>
      </c>
      <c r="P69" s="201">
        <v>41.36</v>
      </c>
      <c r="Q69" s="201">
        <v>6.47</v>
      </c>
      <c r="R69" s="201">
        <v>6.27</v>
      </c>
      <c r="S69" s="201">
        <v>7.82</v>
      </c>
      <c r="T69" s="201">
        <v>0</v>
      </c>
      <c r="U69" s="201">
        <v>62.01</v>
      </c>
      <c r="V69" s="201">
        <v>3.39</v>
      </c>
      <c r="W69" s="201">
        <v>13.12</v>
      </c>
      <c r="X69" s="201">
        <v>43.92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75.25</v>
      </c>
      <c r="AQ69" s="201">
        <v>26.71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368.75</v>
      </c>
      <c r="M70" s="201">
        <v>27.24</v>
      </c>
      <c r="N70" s="201">
        <v>35.159999999999997</v>
      </c>
      <c r="O70" s="201">
        <v>0</v>
      </c>
      <c r="P70" s="201">
        <v>41.36</v>
      </c>
      <c r="Q70" s="201">
        <v>6.47</v>
      </c>
      <c r="R70" s="201">
        <v>6.27</v>
      </c>
      <c r="S70" s="201">
        <v>7.82</v>
      </c>
      <c r="T70" s="201">
        <v>0</v>
      </c>
      <c r="U70" s="201">
        <v>62.01</v>
      </c>
      <c r="V70" s="201">
        <v>3.39</v>
      </c>
      <c r="W70" s="201">
        <v>13.12</v>
      </c>
      <c r="X70" s="201">
        <v>43.92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75.25</v>
      </c>
      <c r="AQ70" s="201">
        <v>26.71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370.68</v>
      </c>
      <c r="M71" s="201">
        <v>27.24</v>
      </c>
      <c r="N71" s="201">
        <v>35.159999999999997</v>
      </c>
      <c r="O71" s="201">
        <v>0</v>
      </c>
      <c r="P71" s="201">
        <v>41.36</v>
      </c>
      <c r="Q71" s="201">
        <v>6.47</v>
      </c>
      <c r="R71" s="201">
        <v>6.27</v>
      </c>
      <c r="S71" s="201">
        <v>7.82</v>
      </c>
      <c r="T71" s="201">
        <v>0</v>
      </c>
      <c r="U71" s="201">
        <v>62.01</v>
      </c>
      <c r="V71" s="201">
        <v>3.39</v>
      </c>
      <c r="W71" s="201">
        <v>13.12</v>
      </c>
      <c r="X71" s="201">
        <v>43.92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75.25</v>
      </c>
      <c r="AQ71" s="201">
        <v>26.71</v>
      </c>
      <c r="AR71" s="201">
        <v>18.690000000000001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370.68</v>
      </c>
      <c r="M72" s="201">
        <v>27.24</v>
      </c>
      <c r="N72" s="201">
        <v>35.159999999999997</v>
      </c>
      <c r="O72" s="201">
        <v>0</v>
      </c>
      <c r="P72" s="201">
        <v>41.36</v>
      </c>
      <c r="Q72" s="201">
        <v>6.47</v>
      </c>
      <c r="R72" s="201">
        <v>6.27</v>
      </c>
      <c r="S72" s="201">
        <v>7.82</v>
      </c>
      <c r="T72" s="201">
        <v>0</v>
      </c>
      <c r="U72" s="201">
        <v>62.01</v>
      </c>
      <c r="V72" s="201">
        <v>3.39</v>
      </c>
      <c r="W72" s="201">
        <v>13.12</v>
      </c>
      <c r="X72" s="201">
        <v>43.92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75.25</v>
      </c>
      <c r="AQ72" s="201">
        <v>26.71</v>
      </c>
      <c r="AR72" s="201">
        <v>13.6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370.68</v>
      </c>
      <c r="M73" s="201">
        <v>27.24</v>
      </c>
      <c r="N73" s="201">
        <v>35.159999999999997</v>
      </c>
      <c r="O73" s="201">
        <v>0</v>
      </c>
      <c r="P73" s="201">
        <v>41.36</v>
      </c>
      <c r="Q73" s="201">
        <v>6.47</v>
      </c>
      <c r="R73" s="201">
        <v>6.27</v>
      </c>
      <c r="S73" s="201">
        <v>7.82</v>
      </c>
      <c r="T73" s="201">
        <v>0</v>
      </c>
      <c r="U73" s="201">
        <v>62.01</v>
      </c>
      <c r="V73" s="201">
        <v>3.39</v>
      </c>
      <c r="W73" s="201">
        <v>13.12</v>
      </c>
      <c r="X73" s="201">
        <v>43.92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75.25</v>
      </c>
      <c r="AQ73" s="201">
        <v>26.71</v>
      </c>
      <c r="AR73" s="201">
        <v>8.9600000000000009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370.68</v>
      </c>
      <c r="M74" s="201">
        <v>27.24</v>
      </c>
      <c r="N74" s="201">
        <v>35.159999999999997</v>
      </c>
      <c r="O74" s="201">
        <v>0</v>
      </c>
      <c r="P74" s="201">
        <v>41.36</v>
      </c>
      <c r="Q74" s="201">
        <v>6.47</v>
      </c>
      <c r="R74" s="201">
        <v>6.27</v>
      </c>
      <c r="S74" s="201">
        <v>7.82</v>
      </c>
      <c r="T74" s="201">
        <v>0</v>
      </c>
      <c r="U74" s="201">
        <v>62.01</v>
      </c>
      <c r="V74" s="201">
        <v>3.39</v>
      </c>
      <c r="W74" s="201">
        <v>13.12</v>
      </c>
      <c r="X74" s="201">
        <v>43.92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75.25</v>
      </c>
      <c r="AQ74" s="201">
        <v>26.71</v>
      </c>
      <c r="AR74" s="201">
        <v>4.45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370.68</v>
      </c>
      <c r="M75" s="201">
        <v>27.24</v>
      </c>
      <c r="N75" s="201">
        <v>35.159999999999997</v>
      </c>
      <c r="O75" s="201">
        <v>0</v>
      </c>
      <c r="P75" s="201">
        <v>41.36</v>
      </c>
      <c r="Q75" s="201">
        <v>6.47</v>
      </c>
      <c r="R75" s="201">
        <v>6.27</v>
      </c>
      <c r="S75" s="201">
        <v>7.82</v>
      </c>
      <c r="T75" s="201">
        <v>0</v>
      </c>
      <c r="U75" s="201">
        <v>62.01</v>
      </c>
      <c r="V75" s="201">
        <v>3.39</v>
      </c>
      <c r="W75" s="201">
        <v>13.12</v>
      </c>
      <c r="X75" s="201">
        <v>43.92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321.45</v>
      </c>
      <c r="M76" s="201">
        <v>27.24</v>
      </c>
      <c r="N76" s="201">
        <v>35.159999999999997</v>
      </c>
      <c r="O76" s="201">
        <v>0</v>
      </c>
      <c r="P76" s="201">
        <v>41.36</v>
      </c>
      <c r="Q76" s="201">
        <v>6.47</v>
      </c>
      <c r="R76" s="201">
        <v>6.27</v>
      </c>
      <c r="S76" s="201">
        <v>7.82</v>
      </c>
      <c r="T76" s="201">
        <v>0</v>
      </c>
      <c r="U76" s="201">
        <v>62.01</v>
      </c>
      <c r="V76" s="201">
        <v>3.39</v>
      </c>
      <c r="W76" s="201">
        <v>13.12</v>
      </c>
      <c r="X76" s="201">
        <v>43.92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306.97000000000003</v>
      </c>
      <c r="M77" s="201">
        <v>27.24</v>
      </c>
      <c r="N77" s="201">
        <v>35.159999999999997</v>
      </c>
      <c r="O77" s="201">
        <v>0</v>
      </c>
      <c r="P77" s="201">
        <v>41.36</v>
      </c>
      <c r="Q77" s="201">
        <v>6.47</v>
      </c>
      <c r="R77" s="201">
        <v>6.27</v>
      </c>
      <c r="S77" s="201">
        <v>7.82</v>
      </c>
      <c r="T77" s="201">
        <v>0</v>
      </c>
      <c r="U77" s="201">
        <v>62.01</v>
      </c>
      <c r="V77" s="201">
        <v>3.39</v>
      </c>
      <c r="W77" s="201">
        <v>13.12</v>
      </c>
      <c r="X77" s="201">
        <v>43.92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75.25</v>
      </c>
      <c r="AQ77" s="201">
        <v>26.71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301.18</v>
      </c>
      <c r="M78" s="201">
        <v>27.24</v>
      </c>
      <c r="N78" s="201">
        <v>35.159999999999997</v>
      </c>
      <c r="O78" s="201">
        <v>0</v>
      </c>
      <c r="P78" s="201">
        <v>41.36</v>
      </c>
      <c r="Q78" s="201">
        <v>6.47</v>
      </c>
      <c r="R78" s="201">
        <v>6.27</v>
      </c>
      <c r="S78" s="201">
        <v>7.82</v>
      </c>
      <c r="T78" s="201">
        <v>0</v>
      </c>
      <c r="U78" s="201">
        <v>62.01</v>
      </c>
      <c r="V78" s="201">
        <v>3.39</v>
      </c>
      <c r="W78" s="201">
        <v>13.12</v>
      </c>
      <c r="X78" s="201">
        <v>43.92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75.25</v>
      </c>
      <c r="AQ78" s="201">
        <v>26.71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281.87</v>
      </c>
      <c r="M79" s="201">
        <v>27.24</v>
      </c>
      <c r="N79" s="201">
        <v>35.159999999999997</v>
      </c>
      <c r="O79" s="201">
        <v>0</v>
      </c>
      <c r="P79" s="201">
        <v>41.36</v>
      </c>
      <c r="Q79" s="201">
        <v>6.47</v>
      </c>
      <c r="R79" s="201">
        <v>6.27</v>
      </c>
      <c r="S79" s="201">
        <v>7.82</v>
      </c>
      <c r="T79" s="201">
        <v>0</v>
      </c>
      <c r="U79" s="201">
        <v>62.01</v>
      </c>
      <c r="V79" s="201">
        <v>3.39</v>
      </c>
      <c r="W79" s="201">
        <v>13.12</v>
      </c>
      <c r="X79" s="201">
        <v>43.92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75.25</v>
      </c>
      <c r="AQ79" s="201">
        <v>26.71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286.7</v>
      </c>
      <c r="M80" s="201">
        <v>27.24</v>
      </c>
      <c r="N80" s="201">
        <v>35.159999999999997</v>
      </c>
      <c r="O80" s="201">
        <v>0</v>
      </c>
      <c r="P80" s="201">
        <v>41.36</v>
      </c>
      <c r="Q80" s="201">
        <v>6.47</v>
      </c>
      <c r="R80" s="201">
        <v>6.27</v>
      </c>
      <c r="S80" s="201">
        <v>7.82</v>
      </c>
      <c r="T80" s="201">
        <v>0</v>
      </c>
      <c r="U80" s="201">
        <v>62.01</v>
      </c>
      <c r="V80" s="201">
        <v>3.39</v>
      </c>
      <c r="W80" s="201">
        <v>13.12</v>
      </c>
      <c r="X80" s="201">
        <v>43.92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75.25</v>
      </c>
      <c r="AQ80" s="201">
        <v>26.71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302.14</v>
      </c>
      <c r="M81" s="201">
        <v>27.24</v>
      </c>
      <c r="N81" s="201">
        <v>35.159999999999997</v>
      </c>
      <c r="O81" s="201">
        <v>0</v>
      </c>
      <c r="P81" s="201">
        <v>41.36</v>
      </c>
      <c r="Q81" s="201">
        <v>6.47</v>
      </c>
      <c r="R81" s="201">
        <v>6.27</v>
      </c>
      <c r="S81" s="201">
        <v>7.82</v>
      </c>
      <c r="T81" s="201">
        <v>0</v>
      </c>
      <c r="U81" s="201">
        <v>62.01</v>
      </c>
      <c r="V81" s="201">
        <v>3.39</v>
      </c>
      <c r="W81" s="201">
        <v>13.12</v>
      </c>
      <c r="X81" s="201">
        <v>43.92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75.25</v>
      </c>
      <c r="AQ81" s="201">
        <v>26.71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311.79000000000002</v>
      </c>
      <c r="M82" s="201">
        <v>27.24</v>
      </c>
      <c r="N82" s="201">
        <v>35.159999999999997</v>
      </c>
      <c r="O82" s="201">
        <v>0</v>
      </c>
      <c r="P82" s="201">
        <v>41.36</v>
      </c>
      <c r="Q82" s="201">
        <v>6.47</v>
      </c>
      <c r="R82" s="201">
        <v>6.27</v>
      </c>
      <c r="S82" s="201">
        <v>7.82</v>
      </c>
      <c r="T82" s="201">
        <v>0</v>
      </c>
      <c r="U82" s="201">
        <v>62.01</v>
      </c>
      <c r="V82" s="201">
        <v>3.39</v>
      </c>
      <c r="W82" s="201">
        <v>13.12</v>
      </c>
      <c r="X82" s="201">
        <v>43.92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75.25</v>
      </c>
      <c r="AQ82" s="201">
        <v>26.71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302.14</v>
      </c>
      <c r="M83" s="201">
        <v>27.24</v>
      </c>
      <c r="N83" s="201">
        <v>35.159999999999997</v>
      </c>
      <c r="O83" s="201">
        <v>0</v>
      </c>
      <c r="P83" s="201">
        <v>41.36</v>
      </c>
      <c r="Q83" s="201">
        <v>6.47</v>
      </c>
      <c r="R83" s="201">
        <v>6.27</v>
      </c>
      <c r="S83" s="201">
        <v>7.82</v>
      </c>
      <c r="T83" s="201">
        <v>0</v>
      </c>
      <c r="U83" s="201">
        <v>62.01</v>
      </c>
      <c r="V83" s="201">
        <v>3.39</v>
      </c>
      <c r="W83" s="201">
        <v>13.12</v>
      </c>
      <c r="X83" s="201">
        <v>43.92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75.25</v>
      </c>
      <c r="AQ83" s="201">
        <v>26.71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311.79000000000002</v>
      </c>
      <c r="M84" s="201">
        <v>27.24</v>
      </c>
      <c r="N84" s="201">
        <v>35.159999999999997</v>
      </c>
      <c r="O84" s="201">
        <v>0</v>
      </c>
      <c r="P84" s="201">
        <v>41.36</v>
      </c>
      <c r="Q84" s="201">
        <v>6.47</v>
      </c>
      <c r="R84" s="201">
        <v>6.27</v>
      </c>
      <c r="S84" s="201">
        <v>7.82</v>
      </c>
      <c r="T84" s="201">
        <v>0</v>
      </c>
      <c r="U84" s="201">
        <v>62.01</v>
      </c>
      <c r="V84" s="201">
        <v>3.39</v>
      </c>
      <c r="W84" s="201">
        <v>13.12</v>
      </c>
      <c r="X84" s="201">
        <v>43.92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75.25</v>
      </c>
      <c r="AQ84" s="201">
        <v>26.71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316.62</v>
      </c>
      <c r="M85" s="201">
        <v>27.24</v>
      </c>
      <c r="N85" s="201">
        <v>35.159999999999997</v>
      </c>
      <c r="O85" s="201">
        <v>0</v>
      </c>
      <c r="P85" s="201">
        <v>41.36</v>
      </c>
      <c r="Q85" s="201">
        <v>6.47</v>
      </c>
      <c r="R85" s="201">
        <v>6.27</v>
      </c>
      <c r="S85" s="201">
        <v>7.82</v>
      </c>
      <c r="T85" s="201">
        <v>0</v>
      </c>
      <c r="U85" s="201">
        <v>62.01</v>
      </c>
      <c r="V85" s="201">
        <v>3.39</v>
      </c>
      <c r="W85" s="201">
        <v>13.12</v>
      </c>
      <c r="X85" s="201">
        <v>43.92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75.25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327.24</v>
      </c>
      <c r="M86" s="201">
        <v>27.24</v>
      </c>
      <c r="N86" s="201">
        <v>35.159999999999997</v>
      </c>
      <c r="O86" s="201">
        <v>0</v>
      </c>
      <c r="P86" s="201">
        <v>41.36</v>
      </c>
      <c r="Q86" s="201">
        <v>6.47</v>
      </c>
      <c r="R86" s="201">
        <v>6.27</v>
      </c>
      <c r="S86" s="201">
        <v>7.82</v>
      </c>
      <c r="T86" s="201">
        <v>0</v>
      </c>
      <c r="U86" s="201">
        <v>62.01</v>
      </c>
      <c r="V86" s="201">
        <v>3.39</v>
      </c>
      <c r="W86" s="201">
        <v>13.12</v>
      </c>
      <c r="X86" s="201">
        <v>43.92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75.25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332.07</v>
      </c>
      <c r="M87" s="201">
        <v>27.24</v>
      </c>
      <c r="N87" s="201">
        <v>35.159999999999997</v>
      </c>
      <c r="O87" s="201">
        <v>0</v>
      </c>
      <c r="P87" s="201">
        <v>41.36</v>
      </c>
      <c r="Q87" s="201">
        <v>6.47</v>
      </c>
      <c r="R87" s="201">
        <v>6.27</v>
      </c>
      <c r="S87" s="201">
        <v>7.82</v>
      </c>
      <c r="T87" s="201">
        <v>0</v>
      </c>
      <c r="U87" s="201">
        <v>62.01</v>
      </c>
      <c r="V87" s="201">
        <v>3.39</v>
      </c>
      <c r="W87" s="201">
        <v>13.12</v>
      </c>
      <c r="X87" s="201">
        <v>43.92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75.25</v>
      </c>
      <c r="AQ87" s="201">
        <v>26.71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11.5</v>
      </c>
      <c r="E88" s="201">
        <v>0</v>
      </c>
      <c r="F88" s="201">
        <v>0</v>
      </c>
      <c r="G88" s="201">
        <v>18.649999999999999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370.68</v>
      </c>
      <c r="M88" s="201">
        <v>27.24</v>
      </c>
      <c r="N88" s="201">
        <v>35.159999999999997</v>
      </c>
      <c r="O88" s="201">
        <v>0</v>
      </c>
      <c r="P88" s="201">
        <v>41.36</v>
      </c>
      <c r="Q88" s="201">
        <v>6.47</v>
      </c>
      <c r="R88" s="201">
        <v>6.27</v>
      </c>
      <c r="S88" s="201">
        <v>7.82</v>
      </c>
      <c r="T88" s="201">
        <v>0</v>
      </c>
      <c r="U88" s="201">
        <v>62.01</v>
      </c>
      <c r="V88" s="201">
        <v>3.39</v>
      </c>
      <c r="W88" s="201">
        <v>13.12</v>
      </c>
      <c r="X88" s="201">
        <v>43.92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75.25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11.5</v>
      </c>
      <c r="E89" s="201">
        <v>0</v>
      </c>
      <c r="F89" s="201">
        <v>0</v>
      </c>
      <c r="G89" s="201">
        <v>57.92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370.68</v>
      </c>
      <c r="M89" s="201">
        <v>27.24</v>
      </c>
      <c r="N89" s="201">
        <v>35.159999999999997</v>
      </c>
      <c r="O89" s="201">
        <v>0</v>
      </c>
      <c r="P89" s="201">
        <v>41.36</v>
      </c>
      <c r="Q89" s="201">
        <v>6.47</v>
      </c>
      <c r="R89" s="201">
        <v>6.27</v>
      </c>
      <c r="S89" s="201">
        <v>7.82</v>
      </c>
      <c r="T89" s="201">
        <v>0</v>
      </c>
      <c r="U89" s="201">
        <v>62.01</v>
      </c>
      <c r="V89" s="201">
        <v>3.39</v>
      </c>
      <c r="W89" s="201">
        <v>13.12</v>
      </c>
      <c r="X89" s="201">
        <v>43.92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75.25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10.98</v>
      </c>
      <c r="E90" s="201">
        <v>0</v>
      </c>
      <c r="F90" s="201">
        <v>0</v>
      </c>
      <c r="G90" s="201">
        <v>40.270000000000003</v>
      </c>
      <c r="H90" s="201">
        <v>0</v>
      </c>
      <c r="I90" s="201">
        <v>0</v>
      </c>
      <c r="J90" s="201">
        <v>7.24</v>
      </c>
      <c r="K90" s="201">
        <v>9.0399999999999991</v>
      </c>
      <c r="L90" s="201">
        <v>370.68</v>
      </c>
      <c r="M90" s="201">
        <v>27.24</v>
      </c>
      <c r="N90" s="201">
        <v>35.159999999999997</v>
      </c>
      <c r="O90" s="201">
        <v>0</v>
      </c>
      <c r="P90" s="201">
        <v>41.36</v>
      </c>
      <c r="Q90" s="201">
        <v>6.47</v>
      </c>
      <c r="R90" s="201">
        <v>6.27</v>
      </c>
      <c r="S90" s="201">
        <v>7.82</v>
      </c>
      <c r="T90" s="201">
        <v>0</v>
      </c>
      <c r="U90" s="201">
        <v>62.01</v>
      </c>
      <c r="V90" s="201">
        <v>3.39</v>
      </c>
      <c r="W90" s="201">
        <v>13.12</v>
      </c>
      <c r="X90" s="201">
        <v>43.92</v>
      </c>
      <c r="Y90" s="201">
        <v>0</v>
      </c>
      <c r="Z90">
        <v>0</v>
      </c>
      <c r="AA90" s="201">
        <v>10.039999999999999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90</v>
      </c>
      <c r="AN90" s="201">
        <v>0</v>
      </c>
      <c r="AO90">
        <v>0</v>
      </c>
      <c r="AP90" s="201">
        <v>75.25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11.51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21.71</v>
      </c>
      <c r="K91" s="201">
        <v>9.0399999999999991</v>
      </c>
      <c r="L91" s="201">
        <v>370.68</v>
      </c>
      <c r="M91" s="201">
        <v>27.24</v>
      </c>
      <c r="N91" s="201">
        <v>35.159999999999997</v>
      </c>
      <c r="O91" s="201">
        <v>0</v>
      </c>
      <c r="P91" s="201">
        <v>41.36</v>
      </c>
      <c r="Q91" s="201">
        <v>6.47</v>
      </c>
      <c r="R91" s="201">
        <v>6.27</v>
      </c>
      <c r="S91" s="201">
        <v>7.82</v>
      </c>
      <c r="T91" s="201">
        <v>0</v>
      </c>
      <c r="U91" s="201">
        <v>62.01</v>
      </c>
      <c r="V91" s="201">
        <v>3.39</v>
      </c>
      <c r="W91" s="201">
        <v>13.12</v>
      </c>
      <c r="X91" s="201">
        <v>43.92</v>
      </c>
      <c r="Y91" s="201">
        <v>0</v>
      </c>
      <c r="Z91">
        <v>0</v>
      </c>
      <c r="AA91" s="201">
        <v>10.039999999999999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100</v>
      </c>
      <c r="AN91" s="201">
        <v>0</v>
      </c>
      <c r="AO91">
        <v>0</v>
      </c>
      <c r="AP91" s="201">
        <v>75.25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11.51</v>
      </c>
      <c r="E92" s="201">
        <v>0</v>
      </c>
      <c r="F92" s="201">
        <v>0</v>
      </c>
      <c r="G92" s="201">
        <v>18.66</v>
      </c>
      <c r="H92" s="201">
        <v>0</v>
      </c>
      <c r="I92" s="201">
        <v>0</v>
      </c>
      <c r="J92" s="201">
        <v>23.7</v>
      </c>
      <c r="K92" s="201">
        <v>9.0399999999999991</v>
      </c>
      <c r="L92" s="201">
        <v>370.68</v>
      </c>
      <c r="M92" s="201">
        <v>27.24</v>
      </c>
      <c r="N92" s="201">
        <v>35.159999999999997</v>
      </c>
      <c r="O92" s="201">
        <v>0</v>
      </c>
      <c r="P92" s="201">
        <v>41.36</v>
      </c>
      <c r="Q92" s="201">
        <v>6.47</v>
      </c>
      <c r="R92" s="201">
        <v>6.27</v>
      </c>
      <c r="S92" s="201">
        <v>7.82</v>
      </c>
      <c r="T92" s="201">
        <v>0</v>
      </c>
      <c r="U92" s="201">
        <v>62.01</v>
      </c>
      <c r="V92" s="201">
        <v>3.39</v>
      </c>
      <c r="W92" s="201">
        <v>13.12</v>
      </c>
      <c r="X92" s="201">
        <v>43.92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120</v>
      </c>
      <c r="AN92" s="201">
        <v>0</v>
      </c>
      <c r="AO92">
        <v>0</v>
      </c>
      <c r="AP92" s="201">
        <v>75.25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24.55</v>
      </c>
      <c r="K93" s="201">
        <v>9.0399999999999991</v>
      </c>
      <c r="L93" s="201">
        <v>370.68</v>
      </c>
      <c r="M93" s="201">
        <v>27.24</v>
      </c>
      <c r="N93" s="201">
        <v>35.159999999999997</v>
      </c>
      <c r="O93" s="201">
        <v>0</v>
      </c>
      <c r="P93" s="201">
        <v>41.36</v>
      </c>
      <c r="Q93" s="201">
        <v>6.47</v>
      </c>
      <c r="R93" s="201">
        <v>6.27</v>
      </c>
      <c r="S93" s="201">
        <v>7.82</v>
      </c>
      <c r="T93" s="201">
        <v>0</v>
      </c>
      <c r="U93" s="201">
        <v>62.01</v>
      </c>
      <c r="V93" s="201">
        <v>3.39</v>
      </c>
      <c r="W93" s="201">
        <v>13.12</v>
      </c>
      <c r="X93" s="201">
        <v>43.92</v>
      </c>
      <c r="Y93" s="201">
        <v>0</v>
      </c>
      <c r="Z93">
        <v>0</v>
      </c>
      <c r="AA93" s="201">
        <v>10.039999999999999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160</v>
      </c>
      <c r="AN93" s="201">
        <v>0</v>
      </c>
      <c r="AO93">
        <v>0</v>
      </c>
      <c r="AP93" s="201">
        <v>75.25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43.11</v>
      </c>
      <c r="K94" s="201">
        <v>9.0399999999999991</v>
      </c>
      <c r="L94" s="201">
        <v>370.68</v>
      </c>
      <c r="M94" s="201">
        <v>27.24</v>
      </c>
      <c r="N94" s="201">
        <v>35.159999999999997</v>
      </c>
      <c r="O94" s="201">
        <v>0</v>
      </c>
      <c r="P94" s="201">
        <v>41.36</v>
      </c>
      <c r="Q94" s="201">
        <v>6.47</v>
      </c>
      <c r="R94" s="201">
        <v>6.27</v>
      </c>
      <c r="S94" s="201">
        <v>7.82</v>
      </c>
      <c r="T94" s="201">
        <v>0</v>
      </c>
      <c r="U94" s="201">
        <v>62.01</v>
      </c>
      <c r="V94" s="201">
        <v>3.39</v>
      </c>
      <c r="W94" s="201">
        <v>13.12</v>
      </c>
      <c r="X94" s="201">
        <v>43.92</v>
      </c>
      <c r="Y94" s="201">
        <v>0</v>
      </c>
      <c r="Z94">
        <v>0</v>
      </c>
      <c r="AA94" s="201">
        <v>6.72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195.77</v>
      </c>
      <c r="AN94" s="201">
        <v>0</v>
      </c>
      <c r="AO94">
        <v>0</v>
      </c>
      <c r="AP94" s="201">
        <v>75.25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65.66</v>
      </c>
      <c r="K95" s="201">
        <v>9.0399999999999991</v>
      </c>
      <c r="L95" s="201">
        <v>370.68</v>
      </c>
      <c r="M95" s="201">
        <v>27.24</v>
      </c>
      <c r="N95" s="201">
        <v>35.159999999999997</v>
      </c>
      <c r="O95" s="201">
        <v>0</v>
      </c>
      <c r="P95" s="201">
        <v>41.36</v>
      </c>
      <c r="Q95" s="201">
        <v>6.47</v>
      </c>
      <c r="R95" s="201">
        <v>6.27</v>
      </c>
      <c r="S95" s="201">
        <v>7.82</v>
      </c>
      <c r="T95" s="201">
        <v>0</v>
      </c>
      <c r="U95" s="201">
        <v>62.01</v>
      </c>
      <c r="V95" s="201">
        <v>3.39</v>
      </c>
      <c r="W95" s="201">
        <v>13.12</v>
      </c>
      <c r="X95" s="201">
        <v>43.92</v>
      </c>
      <c r="Y95" s="201">
        <v>0</v>
      </c>
      <c r="Z95">
        <v>0</v>
      </c>
      <c r="AA95" s="201">
        <v>6.72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195.77</v>
      </c>
      <c r="AN95" s="201">
        <v>0</v>
      </c>
      <c r="AO95">
        <v>0</v>
      </c>
      <c r="AP95" s="201">
        <v>75.25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90.22</v>
      </c>
      <c r="K96" s="201">
        <v>9.0399999999999991</v>
      </c>
      <c r="L96" s="201">
        <v>370.68</v>
      </c>
      <c r="M96" s="201">
        <v>27.24</v>
      </c>
      <c r="N96" s="201">
        <v>35.159999999999997</v>
      </c>
      <c r="O96" s="201">
        <v>0</v>
      </c>
      <c r="P96" s="201">
        <v>41.36</v>
      </c>
      <c r="Q96" s="201">
        <v>6.47</v>
      </c>
      <c r="R96" s="201">
        <v>6.27</v>
      </c>
      <c r="S96" s="201">
        <v>7.82</v>
      </c>
      <c r="T96" s="201">
        <v>0</v>
      </c>
      <c r="U96" s="201">
        <v>62.01</v>
      </c>
      <c r="V96" s="201">
        <v>3.39</v>
      </c>
      <c r="W96" s="201">
        <v>13.12</v>
      </c>
      <c r="X96" s="201">
        <v>43.92</v>
      </c>
      <c r="Y96" s="201">
        <v>0</v>
      </c>
      <c r="Z96">
        <v>0</v>
      </c>
      <c r="AA96" s="201">
        <v>6.72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195.77</v>
      </c>
      <c r="AN96" s="201">
        <v>0</v>
      </c>
      <c r="AO96">
        <v>0</v>
      </c>
      <c r="AP96" s="201">
        <v>75.25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116.46</v>
      </c>
      <c r="K97" s="201">
        <v>9.0399999999999991</v>
      </c>
      <c r="L97" s="201">
        <v>370.68</v>
      </c>
      <c r="M97" s="201">
        <v>27.24</v>
      </c>
      <c r="N97" s="201">
        <v>35.159999999999997</v>
      </c>
      <c r="O97" s="201">
        <v>0</v>
      </c>
      <c r="P97" s="201">
        <v>41.36</v>
      </c>
      <c r="Q97" s="201">
        <v>6.47</v>
      </c>
      <c r="R97" s="201">
        <v>6.27</v>
      </c>
      <c r="S97" s="201">
        <v>7.82</v>
      </c>
      <c r="T97" s="201">
        <v>0</v>
      </c>
      <c r="U97" s="201">
        <v>62.01</v>
      </c>
      <c r="V97" s="201">
        <v>3.39</v>
      </c>
      <c r="W97" s="201">
        <v>13.12</v>
      </c>
      <c r="X97" s="201">
        <v>43.92</v>
      </c>
      <c r="Y97" s="201">
        <v>0</v>
      </c>
      <c r="Z97">
        <v>0</v>
      </c>
      <c r="AA97" s="201">
        <v>6.72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195.77</v>
      </c>
      <c r="AN97" s="201">
        <v>0</v>
      </c>
      <c r="AO97">
        <v>0</v>
      </c>
      <c r="AP97" s="201">
        <v>75.25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111.43</v>
      </c>
      <c r="K98" s="201">
        <v>9.0399999999999991</v>
      </c>
      <c r="L98" s="201">
        <v>370.68</v>
      </c>
      <c r="M98" s="201">
        <v>27.24</v>
      </c>
      <c r="N98" s="201">
        <v>35.159999999999997</v>
      </c>
      <c r="O98" s="201">
        <v>0</v>
      </c>
      <c r="P98" s="201">
        <v>41.36</v>
      </c>
      <c r="Q98" s="201">
        <v>6.47</v>
      </c>
      <c r="R98" s="201">
        <v>6.27</v>
      </c>
      <c r="S98" s="201">
        <v>7.82</v>
      </c>
      <c r="T98" s="201">
        <v>0</v>
      </c>
      <c r="U98" s="201">
        <v>62.01</v>
      </c>
      <c r="V98" s="201">
        <v>3.39</v>
      </c>
      <c r="W98" s="201">
        <v>13.12</v>
      </c>
      <c r="X98" s="201">
        <v>43.92</v>
      </c>
      <c r="Y98" s="201">
        <v>0</v>
      </c>
      <c r="Z98">
        <v>0</v>
      </c>
      <c r="AA98" s="201">
        <v>6.72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195.77</v>
      </c>
      <c r="AN98" s="201">
        <v>0</v>
      </c>
      <c r="AO98">
        <v>0</v>
      </c>
      <c r="AP98" s="201">
        <v>75.25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3.2557499999999996E-2</v>
      </c>
      <c r="E99">
        <f t="shared" si="0"/>
        <v>0</v>
      </c>
      <c r="F99">
        <f t="shared" si="0"/>
        <v>0</v>
      </c>
      <c r="G99">
        <f t="shared" si="0"/>
        <v>6.7862499999999978E-2</v>
      </c>
      <c r="H99">
        <f t="shared" si="0"/>
        <v>0</v>
      </c>
      <c r="I99">
        <f t="shared" si="0"/>
        <v>0</v>
      </c>
      <c r="J99">
        <f t="shared" si="0"/>
        <v>0.12618499999999999</v>
      </c>
      <c r="K99">
        <f t="shared" si="0"/>
        <v>0.19274749999999991</v>
      </c>
      <c r="L99">
        <f t="shared" si="0"/>
        <v>6.4979450000000005</v>
      </c>
      <c r="M99">
        <f t="shared" si="0"/>
        <v>0.64397749999999898</v>
      </c>
      <c r="N99">
        <f t="shared" si="0"/>
        <v>0.83229999999999882</v>
      </c>
      <c r="O99">
        <f t="shared" si="0"/>
        <v>0</v>
      </c>
      <c r="P99">
        <f t="shared" si="0"/>
        <v>0.97432250000000153</v>
      </c>
      <c r="Q99">
        <f t="shared" si="0"/>
        <v>0.14185250000000038</v>
      </c>
      <c r="R99">
        <f t="shared" si="0"/>
        <v>0.15054499999999976</v>
      </c>
      <c r="S99">
        <f t="shared" si="0"/>
        <v>0.16773750000000023</v>
      </c>
      <c r="T99">
        <f t="shared" si="0"/>
        <v>0</v>
      </c>
      <c r="U99">
        <f t="shared" si="0"/>
        <v>1.4882400000000033</v>
      </c>
      <c r="V99">
        <f t="shared" si="0"/>
        <v>8.0629999999999938E-2</v>
      </c>
      <c r="W99">
        <f t="shared" si="0"/>
        <v>0.30947999999999964</v>
      </c>
      <c r="X99">
        <f t="shared" si="0"/>
        <v>1.0342175000000011</v>
      </c>
      <c r="Y99">
        <f t="shared" si="0"/>
        <v>0</v>
      </c>
      <c r="Z99">
        <f t="shared" si="0"/>
        <v>0</v>
      </c>
      <c r="AA99">
        <f t="shared" si="0"/>
        <v>0.2357124999999998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1.347715000000002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1.0847125000000002</v>
      </c>
      <c r="AN99">
        <f t="shared" si="0"/>
        <v>0</v>
      </c>
      <c r="AO99">
        <f t="shared" si="0"/>
        <v>0</v>
      </c>
      <c r="AP99">
        <f t="shared" si="0"/>
        <v>1.5822224999999994</v>
      </c>
      <c r="AQ99">
        <f t="shared" si="0"/>
        <v>0.56836250000000033</v>
      </c>
      <c r="AR99">
        <f t="shared" si="0"/>
        <v>0.2383825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2.69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4.8600000000000003</v>
      </c>
      <c r="BA3" s="201">
        <v>3.41</v>
      </c>
      <c r="BB3" s="201">
        <v>2.62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2.69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0.18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4.8600000000000003</v>
      </c>
      <c r="BA4" s="201">
        <v>3.41</v>
      </c>
      <c r="BB4" s="201">
        <v>2.62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2.69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0.18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4.8600000000000003</v>
      </c>
      <c r="BA5" s="201">
        <v>3.41</v>
      </c>
      <c r="BB5" s="201">
        <v>2.62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2.69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0.18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4.8600000000000003</v>
      </c>
      <c r="BA6" s="201">
        <v>3.41</v>
      </c>
      <c r="BB6" s="201">
        <v>2.62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2.69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4.8600000000000003</v>
      </c>
      <c r="BA7" s="201">
        <v>3.41</v>
      </c>
      <c r="BB7" s="201">
        <v>2.62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2.69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4.8600000000000003</v>
      </c>
      <c r="BA8" s="201">
        <v>3.41</v>
      </c>
      <c r="BB8" s="201">
        <v>2.62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2.69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4.8600000000000003</v>
      </c>
      <c r="BA9" s="201">
        <v>3.41</v>
      </c>
      <c r="BB9" s="201">
        <v>2.62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2.69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4.8600000000000003</v>
      </c>
      <c r="BA10" s="201">
        <v>3.41</v>
      </c>
      <c r="BB10" s="201">
        <v>2.62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4.8600000000000003</v>
      </c>
      <c r="BA11" s="201">
        <v>3.41</v>
      </c>
      <c r="BB11" s="201">
        <v>2.38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4.8600000000000003</v>
      </c>
      <c r="BA12" s="201">
        <v>3.41</v>
      </c>
      <c r="BB12" s="201">
        <v>2.38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4.8600000000000003</v>
      </c>
      <c r="BA13" s="201">
        <v>3.41</v>
      </c>
      <c r="BB13" s="201">
        <v>2.38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4.8600000000000003</v>
      </c>
      <c r="BA14" s="201">
        <v>3.41</v>
      </c>
      <c r="BB14" s="201">
        <v>2.38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2.81</v>
      </c>
      <c r="AZ15" s="201">
        <v>4.6900000000000004</v>
      </c>
      <c r="BA15" s="201">
        <v>3.41</v>
      </c>
      <c r="BB15" s="201">
        <v>0.21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2.81</v>
      </c>
      <c r="AZ16" s="201">
        <v>4.6900000000000004</v>
      </c>
      <c r="BA16" s="201">
        <v>3.41</v>
      </c>
      <c r="BB16" s="201">
        <v>0.21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10.1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2.81</v>
      </c>
      <c r="AZ17" s="201">
        <v>4.6900000000000004</v>
      </c>
      <c r="BA17" s="201">
        <v>3.41</v>
      </c>
      <c r="BB17" s="201">
        <v>0.21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10.1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2.81</v>
      </c>
      <c r="AZ18" s="201">
        <v>4.6900000000000004</v>
      </c>
      <c r="BA18" s="201">
        <v>3.41</v>
      </c>
      <c r="BB18" s="201">
        <v>0.21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10.1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2.81</v>
      </c>
      <c r="AZ19" s="201">
        <v>4.6900000000000004</v>
      </c>
      <c r="BA19" s="201">
        <v>3.41</v>
      </c>
      <c r="BB19" s="201">
        <v>0.21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89.73</v>
      </c>
      <c r="AF20" s="201">
        <v>0</v>
      </c>
      <c r="AG20" s="201">
        <v>0</v>
      </c>
      <c r="AH20" s="201">
        <v>0</v>
      </c>
      <c r="AI20" s="201">
        <v>10.1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2.81</v>
      </c>
      <c r="AZ20" s="201">
        <v>4.6900000000000004</v>
      </c>
      <c r="BA20" s="201">
        <v>3.41</v>
      </c>
      <c r="BB20" s="201">
        <v>0.21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88.83</v>
      </c>
      <c r="AF21" s="201">
        <v>0</v>
      </c>
      <c r="AG21" s="201">
        <v>0</v>
      </c>
      <c r="AH21" s="201">
        <v>0</v>
      </c>
      <c r="AI21" s="201">
        <v>10.1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2.81</v>
      </c>
      <c r="AZ21" s="201">
        <v>4.6900000000000004</v>
      </c>
      <c r="BA21" s="201">
        <v>3.41</v>
      </c>
      <c r="BB21" s="201">
        <v>0.21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88.83</v>
      </c>
      <c r="AF22" s="201">
        <v>0</v>
      </c>
      <c r="AG22" s="201">
        <v>0</v>
      </c>
      <c r="AH22" s="201">
        <v>0</v>
      </c>
      <c r="AI22" s="201">
        <v>10.1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2.81</v>
      </c>
      <c r="AZ22" s="201">
        <v>4.6900000000000004</v>
      </c>
      <c r="BA22" s="201">
        <v>3.41</v>
      </c>
      <c r="BB22" s="201">
        <v>0.21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88.83</v>
      </c>
      <c r="AF23" s="201">
        <v>0</v>
      </c>
      <c r="AG23" s="201">
        <v>0</v>
      </c>
      <c r="AH23" s="201">
        <v>0</v>
      </c>
      <c r="AI23" s="201">
        <v>10.1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2.81</v>
      </c>
      <c r="AZ23" s="201">
        <v>4.6900000000000004</v>
      </c>
      <c r="BA23" s="201">
        <v>3.41</v>
      </c>
      <c r="BB23" s="201">
        <v>0.21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88.83</v>
      </c>
      <c r="AF24" s="201">
        <v>0</v>
      </c>
      <c r="AG24" s="201">
        <v>0</v>
      </c>
      <c r="AH24" s="201">
        <v>0</v>
      </c>
      <c r="AI24" s="201">
        <v>10.1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2.81</v>
      </c>
      <c r="AZ24" s="201">
        <v>4.6900000000000004</v>
      </c>
      <c r="BA24" s="201">
        <v>3.41</v>
      </c>
      <c r="BB24" s="201">
        <v>0.21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88.83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2.81</v>
      </c>
      <c r="AZ25" s="201">
        <v>4.6900000000000004</v>
      </c>
      <c r="BA25" s="201">
        <v>3.41</v>
      </c>
      <c r="BB25" s="201">
        <v>0.21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2.81</v>
      </c>
      <c r="AZ26" s="201">
        <v>4.6900000000000004</v>
      </c>
      <c r="BA26" s="201">
        <v>3.41</v>
      </c>
      <c r="BB26" s="201">
        <v>0.21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2.81</v>
      </c>
      <c r="AZ27" s="201">
        <v>4.6900000000000004</v>
      </c>
      <c r="BA27" s="201">
        <v>3.41</v>
      </c>
      <c r="BB27" s="201">
        <v>0.21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2.81</v>
      </c>
      <c r="AZ28" s="201">
        <v>4.6900000000000004</v>
      </c>
      <c r="BA28" s="201">
        <v>3.41</v>
      </c>
      <c r="BB28" s="201">
        <v>0.21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2.81</v>
      </c>
      <c r="AZ29" s="201">
        <v>4.6900000000000004</v>
      </c>
      <c r="BA29" s="201">
        <v>3.41</v>
      </c>
      <c r="BB29" s="201">
        <v>0.21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2.81</v>
      </c>
      <c r="AZ30" s="201">
        <v>4.6900000000000004</v>
      </c>
      <c r="BA30" s="201">
        <v>3.41</v>
      </c>
      <c r="BB30" s="201">
        <v>0.21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10.1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2.81</v>
      </c>
      <c r="AZ31" s="201">
        <v>4.6900000000000004</v>
      </c>
      <c r="BA31" s="201">
        <v>3.41</v>
      </c>
      <c r="BB31" s="201">
        <v>0.21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10.1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2.81</v>
      </c>
      <c r="AZ32" s="201">
        <v>4.6900000000000004</v>
      </c>
      <c r="BA32" s="201">
        <v>3.41</v>
      </c>
      <c r="BB32" s="201">
        <v>0.21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10.1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2.81</v>
      </c>
      <c r="AZ33" s="201">
        <v>4.6900000000000004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1.48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0.61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10.1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4.8600000000000003</v>
      </c>
      <c r="BA34" s="201">
        <v>3.41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1.48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0.61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10.1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4.6900000000000004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1.48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0.61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10.1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4.6900000000000004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1.48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10.1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4.6900000000000004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1.48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0.55000000000000004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10.1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4.6900000000000004</v>
      </c>
      <c r="BA38" s="201">
        <v>3.41</v>
      </c>
      <c r="BB38" s="201">
        <v>2.6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1.48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0.56000000000000005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10.1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4.6900000000000004</v>
      </c>
      <c r="BA39" s="201">
        <v>3.41</v>
      </c>
      <c r="BB39" s="201">
        <v>2.61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1.48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0.56999999999999995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10.1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4.6900000000000004</v>
      </c>
      <c r="BA40" s="201">
        <v>3.41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1.48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0.51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10.1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4.6900000000000004</v>
      </c>
      <c r="BA41" s="201">
        <v>3.41</v>
      </c>
      <c r="BB41" s="201">
        <v>2.52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1.48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0.51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10.1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4.6900000000000004</v>
      </c>
      <c r="BA42" s="201">
        <v>3.41</v>
      </c>
      <c r="BB42" s="201">
        <v>2.5099999999999998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1.48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0.62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14.95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4.6900000000000004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1.48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0.62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14.95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4.6900000000000004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1.48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0.62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14.95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4.6900000000000004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1.48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0.6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14.95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4.6900000000000004</v>
      </c>
      <c r="BA46" s="201">
        <v>3.41</v>
      </c>
      <c r="BB46" s="201">
        <v>2.5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2.5099999999999998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1.37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14.95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4.6900000000000004</v>
      </c>
      <c r="BA47" s="201">
        <v>3.41</v>
      </c>
      <c r="BB47" s="201">
        <v>2.42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2.48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1.34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14.95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4.6900000000000004</v>
      </c>
      <c r="BA48" s="201">
        <v>3.41</v>
      </c>
      <c r="BB48" s="201">
        <v>2.39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2.4500000000000002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0.18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14.95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4.6900000000000004</v>
      </c>
      <c r="BA49" s="201">
        <v>3.41</v>
      </c>
      <c r="BB49" s="201">
        <v>2.36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2.44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0.18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14.95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4.6900000000000004</v>
      </c>
      <c r="BA50" s="201">
        <v>3.41</v>
      </c>
      <c r="BB50" s="201">
        <v>2.35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2.64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0.18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14.95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4.6900000000000004</v>
      </c>
      <c r="BA51" s="201">
        <v>3.41</v>
      </c>
      <c r="BB51" s="201">
        <v>2.5299999999999998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2.64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0.18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14.95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4.6900000000000004</v>
      </c>
      <c r="BA52" s="201">
        <v>3.41</v>
      </c>
      <c r="BB52" s="201">
        <v>2.5299999999999998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2.64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0.18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14.95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4.6900000000000004</v>
      </c>
      <c r="BA53" s="201">
        <v>3.41</v>
      </c>
      <c r="BB53" s="201">
        <v>2.5299999999999998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2.64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0.18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14.95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4.6900000000000004</v>
      </c>
      <c r="BA54" s="201">
        <v>3.41</v>
      </c>
      <c r="BB54" s="201">
        <v>2.5299999999999998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2.64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0.18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14.95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4.6900000000000004</v>
      </c>
      <c r="BA55" s="201">
        <v>3.41</v>
      </c>
      <c r="BB55" s="201">
        <v>2.5299999999999998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2.64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0.18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1.99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14.95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4.6900000000000004</v>
      </c>
      <c r="BA56" s="201">
        <v>3.41</v>
      </c>
      <c r="BB56" s="201">
        <v>2.5299999999999998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0</v>
      </c>
      <c r="M57" s="201">
        <v>2.56</v>
      </c>
      <c r="N57" s="201">
        <v>2.85</v>
      </c>
      <c r="O57" s="201">
        <v>3.17</v>
      </c>
      <c r="P57" s="201">
        <v>5.21</v>
      </c>
      <c r="Q57" s="201">
        <v>0.41</v>
      </c>
      <c r="R57" s="201">
        <v>0.64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1.99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14.95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4.6900000000000004</v>
      </c>
      <c r="BA57" s="201">
        <v>3.41</v>
      </c>
      <c r="BB57" s="201">
        <v>2.5299999999999998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0</v>
      </c>
      <c r="M58" s="201">
        <v>2.56</v>
      </c>
      <c r="N58" s="201">
        <v>2.85</v>
      </c>
      <c r="O58" s="201">
        <v>3.17</v>
      </c>
      <c r="P58" s="201">
        <v>5.21</v>
      </c>
      <c r="Q58" s="201">
        <v>0.41</v>
      </c>
      <c r="R58" s="201">
        <v>0.64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1.99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14.95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4.6900000000000004</v>
      </c>
      <c r="BA58" s="201">
        <v>3.41</v>
      </c>
      <c r="BB58" s="201">
        <v>2.62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0</v>
      </c>
      <c r="M59" s="201">
        <v>2.56</v>
      </c>
      <c r="N59" s="201">
        <v>2.85</v>
      </c>
      <c r="O59" s="201">
        <v>3.17</v>
      </c>
      <c r="P59" s="201">
        <v>5.21</v>
      </c>
      <c r="Q59" s="201">
        <v>0.39</v>
      </c>
      <c r="R59" s="201">
        <v>0.62</v>
      </c>
      <c r="S59" s="201">
        <v>0.62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1.93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17.63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4.6900000000000004</v>
      </c>
      <c r="BA59" s="201">
        <v>3.41</v>
      </c>
      <c r="BB59" s="201">
        <v>2.62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0</v>
      </c>
      <c r="M60" s="201">
        <v>2.56</v>
      </c>
      <c r="N60" s="201">
        <v>2.85</v>
      </c>
      <c r="O60" s="201">
        <v>3.17</v>
      </c>
      <c r="P60" s="201">
        <v>5.21</v>
      </c>
      <c r="Q60" s="201">
        <v>0.41</v>
      </c>
      <c r="R60" s="201">
        <v>0.64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1.93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17.63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4.6900000000000004</v>
      </c>
      <c r="BA60" s="201">
        <v>3.41</v>
      </c>
      <c r="BB60" s="201">
        <v>2.62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0</v>
      </c>
      <c r="M61" s="201">
        <v>2.56</v>
      </c>
      <c r="N61" s="201">
        <v>2.85</v>
      </c>
      <c r="O61" s="201">
        <v>3.17</v>
      </c>
      <c r="P61" s="201">
        <v>5.21</v>
      </c>
      <c r="Q61" s="201">
        <v>0.41</v>
      </c>
      <c r="R61" s="201">
        <v>0.64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1.93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17.63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4.5</v>
      </c>
      <c r="BA61" s="201">
        <v>3.41</v>
      </c>
      <c r="BB61" s="201">
        <v>2.62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0</v>
      </c>
      <c r="M62" s="201">
        <v>2.56</v>
      </c>
      <c r="N62" s="201">
        <v>2.85</v>
      </c>
      <c r="O62" s="201">
        <v>3.17</v>
      </c>
      <c r="P62" s="201">
        <v>5.21</v>
      </c>
      <c r="Q62" s="201">
        <v>0.41</v>
      </c>
      <c r="R62" s="201">
        <v>0.64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1.93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17.63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4.6900000000000004</v>
      </c>
      <c r="BA62" s="201">
        <v>3.41</v>
      </c>
      <c r="BB62" s="201">
        <v>2.62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2.76</v>
      </c>
      <c r="L63" s="201">
        <v>0</v>
      </c>
      <c r="M63" s="201">
        <v>2.56</v>
      </c>
      <c r="N63" s="201">
        <v>2.85</v>
      </c>
      <c r="O63" s="201">
        <v>3.17</v>
      </c>
      <c r="P63" s="201">
        <v>5.21</v>
      </c>
      <c r="Q63" s="201">
        <v>0.41</v>
      </c>
      <c r="R63" s="201">
        <v>0.64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14.32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4.6900000000000004</v>
      </c>
      <c r="BA63" s="201">
        <v>3.41</v>
      </c>
      <c r="BB63" s="201">
        <v>2.62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0</v>
      </c>
      <c r="M64" s="201">
        <v>2.56</v>
      </c>
      <c r="N64" s="201">
        <v>2.85</v>
      </c>
      <c r="O64" s="201">
        <v>3.17</v>
      </c>
      <c r="P64" s="201">
        <v>5.21</v>
      </c>
      <c r="Q64" s="201">
        <v>0.41</v>
      </c>
      <c r="R64" s="201">
        <v>0.64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14.32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4.6900000000000004</v>
      </c>
      <c r="BA64" s="201">
        <v>3.41</v>
      </c>
      <c r="BB64" s="201">
        <v>2.62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0</v>
      </c>
      <c r="M65" s="201">
        <v>2.56</v>
      </c>
      <c r="N65" s="201">
        <v>2.85</v>
      </c>
      <c r="O65" s="201">
        <v>3.17</v>
      </c>
      <c r="P65" s="201">
        <v>5.21</v>
      </c>
      <c r="Q65" s="201">
        <v>0.41</v>
      </c>
      <c r="R65" s="201">
        <v>0.64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14.32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4.6900000000000004</v>
      </c>
      <c r="BA65" s="201">
        <v>3.41</v>
      </c>
      <c r="BB65" s="201">
        <v>2.62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0</v>
      </c>
      <c r="M66" s="201">
        <v>2.56</v>
      </c>
      <c r="N66" s="201">
        <v>2.85</v>
      </c>
      <c r="O66" s="201">
        <v>3.17</v>
      </c>
      <c r="P66" s="201">
        <v>5.21</v>
      </c>
      <c r="Q66" s="201">
        <v>0.41</v>
      </c>
      <c r="R66" s="201">
        <v>0.64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14.32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4.6900000000000004</v>
      </c>
      <c r="BA66" s="201">
        <v>3.41</v>
      </c>
      <c r="BB66" s="201">
        <v>2.62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0</v>
      </c>
      <c r="M67" s="201">
        <v>2.56</v>
      </c>
      <c r="N67" s="201">
        <v>2.85</v>
      </c>
      <c r="O67" s="201">
        <v>3.17</v>
      </c>
      <c r="P67" s="201">
        <v>5.21</v>
      </c>
      <c r="Q67" s="201">
        <v>0.41</v>
      </c>
      <c r="R67" s="201">
        <v>0.64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1.95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4.6900000000000004</v>
      </c>
      <c r="BA67" s="201">
        <v>3.41</v>
      </c>
      <c r="BB67" s="201">
        <v>2.62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0</v>
      </c>
      <c r="M68" s="201">
        <v>2.56</v>
      </c>
      <c r="N68" s="201">
        <v>2.85</v>
      </c>
      <c r="O68" s="201">
        <v>3.17</v>
      </c>
      <c r="P68" s="201">
        <v>5.21</v>
      </c>
      <c r="Q68" s="201">
        <v>0.41</v>
      </c>
      <c r="R68" s="201">
        <v>0.64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1.95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4.6900000000000004</v>
      </c>
      <c r="BA68" s="201">
        <v>3.41</v>
      </c>
      <c r="BB68" s="201">
        <v>2.62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0</v>
      </c>
      <c r="M69" s="201">
        <v>2.56</v>
      </c>
      <c r="N69" s="201">
        <v>2.85</v>
      </c>
      <c r="O69" s="201">
        <v>3.17</v>
      </c>
      <c r="P69" s="201">
        <v>5.21</v>
      </c>
      <c r="Q69" s="201">
        <v>0.41</v>
      </c>
      <c r="R69" s="201">
        <v>0.64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1.95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4.6900000000000004</v>
      </c>
      <c r="BA69" s="201">
        <v>3.41</v>
      </c>
      <c r="BB69" s="201">
        <v>2.62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0</v>
      </c>
      <c r="M70" s="201">
        <v>2.56</v>
      </c>
      <c r="N70" s="201">
        <v>2.85</v>
      </c>
      <c r="O70" s="201">
        <v>3.17</v>
      </c>
      <c r="P70" s="201">
        <v>5.21</v>
      </c>
      <c r="Q70" s="201">
        <v>0.41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1.95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4.6900000000000004</v>
      </c>
      <c r="BA70" s="201">
        <v>3.41</v>
      </c>
      <c r="BB70" s="201">
        <v>2.62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0</v>
      </c>
      <c r="M71" s="201">
        <v>2.56</v>
      </c>
      <c r="N71" s="201">
        <v>2.85</v>
      </c>
      <c r="O71" s="201">
        <v>3.17</v>
      </c>
      <c r="P71" s="201">
        <v>5.21</v>
      </c>
      <c r="Q71" s="201">
        <v>0.41</v>
      </c>
      <c r="R71" s="201">
        <v>0.64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1.95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4.8600000000000003</v>
      </c>
      <c r="BA71" s="201">
        <v>3.41</v>
      </c>
      <c r="BB71" s="201">
        <v>2.62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0</v>
      </c>
      <c r="M72" s="201">
        <v>2.56</v>
      </c>
      <c r="N72" s="201">
        <v>2.85</v>
      </c>
      <c r="O72" s="201">
        <v>3.17</v>
      </c>
      <c r="P72" s="201">
        <v>5.21</v>
      </c>
      <c r="Q72" s="201">
        <v>0.41</v>
      </c>
      <c r="R72" s="201">
        <v>0.64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1.95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4.8600000000000003</v>
      </c>
      <c r="BA72" s="201">
        <v>3.41</v>
      </c>
      <c r="BB72" s="201">
        <v>2.62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0</v>
      </c>
      <c r="M73" s="201">
        <v>2.56</v>
      </c>
      <c r="N73" s="201">
        <v>2.85</v>
      </c>
      <c r="O73" s="201">
        <v>3.17</v>
      </c>
      <c r="P73" s="201">
        <v>5.21</v>
      </c>
      <c r="Q73" s="201">
        <v>0.41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1.95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4.8600000000000003</v>
      </c>
      <c r="BA73" s="201">
        <v>3.41</v>
      </c>
      <c r="BB73" s="201">
        <v>2.62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0</v>
      </c>
      <c r="M74" s="201">
        <v>2.56</v>
      </c>
      <c r="N74" s="201">
        <v>2.85</v>
      </c>
      <c r="O74" s="201">
        <v>3.17</v>
      </c>
      <c r="P74" s="201">
        <v>5.21</v>
      </c>
      <c r="Q74" s="201">
        <v>0.41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1.95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4.8600000000000003</v>
      </c>
      <c r="BA74" s="201">
        <v>3.41</v>
      </c>
      <c r="BB74" s="201">
        <v>2.62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0</v>
      </c>
      <c r="M75" s="201">
        <v>2.56</v>
      </c>
      <c r="N75" s="201">
        <v>2.85</v>
      </c>
      <c r="O75" s="201">
        <v>3.17</v>
      </c>
      <c r="P75" s="201">
        <v>5.21</v>
      </c>
      <c r="Q75" s="201">
        <v>0.41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1.95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4.8600000000000003</v>
      </c>
      <c r="BA75" s="201">
        <v>3.41</v>
      </c>
      <c r="BB75" s="201">
        <v>2.62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0</v>
      </c>
      <c r="M76" s="201">
        <v>2.56</v>
      </c>
      <c r="N76" s="201">
        <v>2.85</v>
      </c>
      <c r="O76" s="201">
        <v>3.17</v>
      </c>
      <c r="P76" s="201">
        <v>5.21</v>
      </c>
      <c r="Q76" s="201">
        <v>0.41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1.95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3.41</v>
      </c>
      <c r="BB76" s="201">
        <v>2.62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0</v>
      </c>
      <c r="M77" s="201">
        <v>2.56</v>
      </c>
      <c r="N77" s="201">
        <v>2.85</v>
      </c>
      <c r="O77" s="201">
        <v>3.17</v>
      </c>
      <c r="P77" s="201">
        <v>5.21</v>
      </c>
      <c r="Q77" s="201">
        <v>0.41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1.95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3.41</v>
      </c>
      <c r="BB77" s="201">
        <v>2.62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0</v>
      </c>
      <c r="M78" s="201">
        <v>2.56</v>
      </c>
      <c r="N78" s="201">
        <v>2.85</v>
      </c>
      <c r="O78" s="201">
        <v>3.17</v>
      </c>
      <c r="P78" s="201">
        <v>5.21</v>
      </c>
      <c r="Q78" s="201">
        <v>0.41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3.5</v>
      </c>
      <c r="BB78" s="201">
        <v>2.62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0</v>
      </c>
      <c r="M79" s="201">
        <v>2.56</v>
      </c>
      <c r="N79" s="201">
        <v>2.85</v>
      </c>
      <c r="O79" s="201">
        <v>3.17</v>
      </c>
      <c r="P79" s="201">
        <v>5.21</v>
      </c>
      <c r="Q79" s="201">
        <v>0.41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3.5</v>
      </c>
      <c r="BB79" s="201">
        <v>2.62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0</v>
      </c>
      <c r="M80" s="201">
        <v>2.56</v>
      </c>
      <c r="N80" s="201">
        <v>2.85</v>
      </c>
      <c r="O80" s="201">
        <v>3.17</v>
      </c>
      <c r="P80" s="201">
        <v>5.21</v>
      </c>
      <c r="Q80" s="201">
        <v>0.41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3.5</v>
      </c>
      <c r="BB80" s="201">
        <v>2.62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0</v>
      </c>
      <c r="M81" s="201">
        <v>2.56</v>
      </c>
      <c r="N81" s="201">
        <v>2.85</v>
      </c>
      <c r="O81" s="201">
        <v>3.17</v>
      </c>
      <c r="P81" s="201">
        <v>5.21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3.5</v>
      </c>
      <c r="BB81" s="201">
        <v>2.62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0</v>
      </c>
      <c r="M82" s="201">
        <v>2.56</v>
      </c>
      <c r="N82" s="201">
        <v>2.85</v>
      </c>
      <c r="O82" s="201">
        <v>3.17</v>
      </c>
      <c r="P82" s="201">
        <v>5.21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3.5</v>
      </c>
      <c r="BB82" s="201">
        <v>2.62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0</v>
      </c>
      <c r="M83" s="201">
        <v>2.56</v>
      </c>
      <c r="N83" s="201">
        <v>2.85</v>
      </c>
      <c r="O83" s="201">
        <v>3.17</v>
      </c>
      <c r="P83" s="201">
        <v>5.21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3.5</v>
      </c>
      <c r="BB83" s="201">
        <v>2.62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0</v>
      </c>
      <c r="M84" s="201">
        <v>2.56</v>
      </c>
      <c r="N84" s="201">
        <v>2.85</v>
      </c>
      <c r="O84" s="201">
        <v>3.17</v>
      </c>
      <c r="P84" s="201">
        <v>5.21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3.5</v>
      </c>
      <c r="BB84" s="201">
        <v>2.62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0</v>
      </c>
      <c r="M85" s="201">
        <v>2.56</v>
      </c>
      <c r="N85" s="201">
        <v>2.85</v>
      </c>
      <c r="O85" s="201">
        <v>3.17</v>
      </c>
      <c r="P85" s="201">
        <v>5.21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3.5</v>
      </c>
      <c r="BB85" s="201">
        <v>2.62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0</v>
      </c>
      <c r="M86" s="201">
        <v>2.56</v>
      </c>
      <c r="N86" s="201">
        <v>2.85</v>
      </c>
      <c r="O86" s="201">
        <v>3.17</v>
      </c>
      <c r="P86" s="201">
        <v>5.21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3.41</v>
      </c>
      <c r="BB86" s="201">
        <v>2.62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0</v>
      </c>
      <c r="M87" s="201">
        <v>2.56</v>
      </c>
      <c r="N87" s="201">
        <v>2.85</v>
      </c>
      <c r="O87" s="201">
        <v>3.17</v>
      </c>
      <c r="P87" s="201">
        <v>5.21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3.41</v>
      </c>
      <c r="BB87" s="201">
        <v>2.62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0</v>
      </c>
      <c r="M88" s="201">
        <v>2.56</v>
      </c>
      <c r="N88" s="201">
        <v>2.85</v>
      </c>
      <c r="O88" s="201">
        <v>3.17</v>
      </c>
      <c r="P88" s="201">
        <v>5.21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3.41</v>
      </c>
      <c r="BB88" s="201">
        <v>2.62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0</v>
      </c>
      <c r="M89" s="201">
        <v>2.56</v>
      </c>
      <c r="N89" s="201">
        <v>2.85</v>
      </c>
      <c r="O89" s="201">
        <v>3.17</v>
      </c>
      <c r="P89" s="201">
        <v>5.21</v>
      </c>
      <c r="Q89" s="201">
        <v>0.41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3.41</v>
      </c>
      <c r="BB89" s="201">
        <v>2.62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0</v>
      </c>
      <c r="M90" s="201">
        <v>2.56</v>
      </c>
      <c r="N90" s="201">
        <v>2.85</v>
      </c>
      <c r="O90" s="201">
        <v>3.17</v>
      </c>
      <c r="P90" s="201">
        <v>5.21</v>
      </c>
      <c r="Q90" s="201">
        <v>0.41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3.5</v>
      </c>
      <c r="BB90" s="201">
        <v>2.62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1.96</v>
      </c>
      <c r="H91" s="201">
        <v>0</v>
      </c>
      <c r="I91" s="201">
        <v>0</v>
      </c>
      <c r="J91" s="201">
        <v>0</v>
      </c>
      <c r="K91" s="201">
        <v>2.79</v>
      </c>
      <c r="L91" s="201">
        <v>0</v>
      </c>
      <c r="M91" s="201">
        <v>2.56</v>
      </c>
      <c r="N91" s="201">
        <v>2.85</v>
      </c>
      <c r="O91" s="201">
        <v>3.17</v>
      </c>
      <c r="P91" s="201">
        <v>5.21</v>
      </c>
      <c r="Q91" s="201">
        <v>0.41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3.5</v>
      </c>
      <c r="BB91" s="201">
        <v>2.62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0</v>
      </c>
      <c r="M92" s="201">
        <v>2.56</v>
      </c>
      <c r="N92" s="201">
        <v>2.85</v>
      </c>
      <c r="O92" s="201">
        <v>3.17</v>
      </c>
      <c r="P92" s="201">
        <v>5.21</v>
      </c>
      <c r="Q92" s="201">
        <v>0.41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3.5</v>
      </c>
      <c r="BB92" s="201">
        <v>2.62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0</v>
      </c>
      <c r="M93" s="201">
        <v>2.56</v>
      </c>
      <c r="N93" s="201">
        <v>2.85</v>
      </c>
      <c r="O93" s="201">
        <v>3.17</v>
      </c>
      <c r="P93" s="201">
        <v>5.21</v>
      </c>
      <c r="Q93" s="201">
        <v>0.41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3.5</v>
      </c>
      <c r="BB93" s="201">
        <v>2.62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0</v>
      </c>
      <c r="M94" s="201">
        <v>2.56</v>
      </c>
      <c r="N94" s="201">
        <v>2.85</v>
      </c>
      <c r="O94" s="201">
        <v>3.17</v>
      </c>
      <c r="P94" s="201">
        <v>5.21</v>
      </c>
      <c r="Q94" s="201">
        <v>0.41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1.4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3.41</v>
      </c>
      <c r="BB94" s="201">
        <v>2.62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0</v>
      </c>
      <c r="M95" s="201">
        <v>2.56</v>
      </c>
      <c r="N95" s="201">
        <v>2.85</v>
      </c>
      <c r="O95" s="201">
        <v>3.17</v>
      </c>
      <c r="P95" s="201">
        <v>5.21</v>
      </c>
      <c r="Q95" s="201">
        <v>0.41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1.4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3.41</v>
      </c>
      <c r="BB95" s="201">
        <v>2.62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0</v>
      </c>
      <c r="M96" s="201">
        <v>2.56</v>
      </c>
      <c r="N96" s="201">
        <v>2.85</v>
      </c>
      <c r="O96" s="201">
        <v>3.17</v>
      </c>
      <c r="P96" s="201">
        <v>5.21</v>
      </c>
      <c r="Q96" s="201">
        <v>0.41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1.4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3.41</v>
      </c>
      <c r="BB96" s="201">
        <v>2.62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0</v>
      </c>
      <c r="M97" s="201">
        <v>2.56</v>
      </c>
      <c r="N97" s="201">
        <v>2.85</v>
      </c>
      <c r="O97" s="201">
        <v>3.17</v>
      </c>
      <c r="P97" s="201">
        <v>5.21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1.4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3.41</v>
      </c>
      <c r="BB97" s="201">
        <v>2.62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0</v>
      </c>
      <c r="M98" s="201">
        <v>2.56</v>
      </c>
      <c r="N98" s="201">
        <v>2.85</v>
      </c>
      <c r="O98" s="201">
        <v>3.17</v>
      </c>
      <c r="P98" s="201">
        <v>5.21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1.4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3.41</v>
      </c>
      <c r="BB98" s="201">
        <v>2.62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4.8999999999999998E-4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4.1097500000000002E-2</v>
      </c>
      <c r="L99">
        <f t="shared" si="0"/>
        <v>4.8100000000000009E-3</v>
      </c>
      <c r="M99">
        <f t="shared" si="0"/>
        <v>2.6880000000000012E-2</v>
      </c>
      <c r="N99">
        <f t="shared" si="0"/>
        <v>2.9924999999999979E-2</v>
      </c>
      <c r="O99">
        <f t="shared" si="0"/>
        <v>3.3285000000000009E-2</v>
      </c>
      <c r="P99">
        <f t="shared" si="0"/>
        <v>5.4705000000000018E-2</v>
      </c>
      <c r="Q99">
        <f t="shared" si="0"/>
        <v>4.3000000000000009E-3</v>
      </c>
      <c r="R99">
        <f t="shared" si="0"/>
        <v>6.7150000000000031E-3</v>
      </c>
      <c r="S99">
        <f t="shared" si="0"/>
        <v>6.6124999999999977E-3</v>
      </c>
      <c r="T99">
        <f t="shared" si="0"/>
        <v>1.968000000000001E-2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4.8852500000000083E-2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2.0992949999999984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0.14761250000000009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6.9515000000000021E-2</v>
      </c>
      <c r="AZ99">
        <f t="shared" si="0"/>
        <v>0.11425500000000008</v>
      </c>
      <c r="BA99">
        <f t="shared" si="0"/>
        <v>8.2110000000000002E-2</v>
      </c>
      <c r="BB99">
        <f t="shared" si="0"/>
        <v>5.149000000000005E-2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18.11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17.93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17.93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17.93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17.93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17.93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0.42361500000000102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760.49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732.49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700.49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657.49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459.49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425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260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219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158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158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158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158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158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158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291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288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278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298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261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295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251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295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254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295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261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295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254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295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257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222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158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158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158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158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158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158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158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158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158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158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158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158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158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158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158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158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158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158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158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158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158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158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152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152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152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152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152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152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152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152</v>
      </c>
      <c r="P56" s="201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152</v>
      </c>
      <c r="P57" s="201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152</v>
      </c>
      <c r="P58" s="201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152</v>
      </c>
      <c r="P59" s="201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152</v>
      </c>
      <c r="P60" s="201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152</v>
      </c>
      <c r="P61" s="201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152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152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152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152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152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152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152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152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152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152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152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152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152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152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152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152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265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412.04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442.04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560.04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509.04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457.04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496.04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483.04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502.04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492.04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571.04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737.04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900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900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900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900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900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900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900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900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900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0.83199999999999996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6.9682500000000003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7.4224725000000022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17.77</v>
      </c>
      <c r="L3" s="201">
        <v>0.53</v>
      </c>
      <c r="M3" s="201">
        <v>2.2999999999999998</v>
      </c>
      <c r="N3" s="201">
        <v>1.9</v>
      </c>
      <c r="O3" s="201">
        <v>2.66</v>
      </c>
      <c r="P3" s="201">
        <v>1.1299999999999999</v>
      </c>
      <c r="Q3" s="201">
        <v>0.35</v>
      </c>
      <c r="R3" s="201">
        <v>0.34</v>
      </c>
      <c r="S3" s="201">
        <v>0.42</v>
      </c>
      <c r="T3" s="201">
        <v>0</v>
      </c>
      <c r="U3" s="201">
        <v>2.16</v>
      </c>
      <c r="V3" s="201">
        <v>0.18</v>
      </c>
      <c r="W3" s="201">
        <v>0.68</v>
      </c>
      <c r="X3" s="201">
        <v>2.68</v>
      </c>
      <c r="Y3" s="201">
        <v>0</v>
      </c>
      <c r="Z3" s="201">
        <v>4.26</v>
      </c>
      <c r="AA3" s="201">
        <v>1.37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-25.95</v>
      </c>
      <c r="AL3" s="201">
        <v>0</v>
      </c>
      <c r="AM3" s="201">
        <v>0</v>
      </c>
      <c r="AN3" s="201">
        <v>0</v>
      </c>
      <c r="AO3" s="201">
        <v>-346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0.19</v>
      </c>
      <c r="AW3" s="201">
        <v>0.32</v>
      </c>
      <c r="AX3" s="201">
        <v>0.11</v>
      </c>
      <c r="AY3" s="201">
        <v>0.09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17.77</v>
      </c>
      <c r="L4" s="201">
        <v>0.54</v>
      </c>
      <c r="M4" s="201">
        <v>2.2999999999999998</v>
      </c>
      <c r="N4" s="201">
        <v>1.9</v>
      </c>
      <c r="O4" s="201">
        <v>2.66</v>
      </c>
      <c r="P4" s="201">
        <v>1.1299999999999999</v>
      </c>
      <c r="Q4" s="201">
        <v>0.35</v>
      </c>
      <c r="R4" s="201">
        <v>0.34</v>
      </c>
      <c r="S4" s="201">
        <v>0.42</v>
      </c>
      <c r="T4" s="201">
        <v>0</v>
      </c>
      <c r="U4" s="201">
        <v>2.16</v>
      </c>
      <c r="V4" s="201">
        <v>0.18</v>
      </c>
      <c r="W4" s="201">
        <v>0.68</v>
      </c>
      <c r="X4" s="201">
        <v>2.2599999999999998</v>
      </c>
      <c r="Y4" s="201">
        <v>0</v>
      </c>
      <c r="Z4" s="201">
        <v>4.26</v>
      </c>
      <c r="AA4" s="201">
        <v>1.37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-25.95</v>
      </c>
      <c r="AL4" s="201">
        <v>0</v>
      </c>
      <c r="AM4" s="201">
        <v>0</v>
      </c>
      <c r="AN4" s="201">
        <v>0</v>
      </c>
      <c r="AO4" s="201">
        <v>-318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0.19</v>
      </c>
      <c r="AW4" s="201">
        <v>0.32</v>
      </c>
      <c r="AX4" s="201">
        <v>0.11</v>
      </c>
      <c r="AY4" s="201">
        <v>0.08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17.77</v>
      </c>
      <c r="L5" s="201">
        <v>0.55000000000000004</v>
      </c>
      <c r="M5" s="201">
        <v>2.2999999999999998</v>
      </c>
      <c r="N5" s="201">
        <v>1.9</v>
      </c>
      <c r="O5" s="201">
        <v>2.66</v>
      </c>
      <c r="P5" s="201">
        <v>1.1299999999999999</v>
      </c>
      <c r="Q5" s="201">
        <v>0.35</v>
      </c>
      <c r="R5" s="201">
        <v>0.34</v>
      </c>
      <c r="S5" s="201">
        <v>0.42</v>
      </c>
      <c r="T5" s="201">
        <v>0</v>
      </c>
      <c r="U5" s="201">
        <v>2.16</v>
      </c>
      <c r="V5" s="201">
        <v>0.18</v>
      </c>
      <c r="W5" s="201">
        <v>0.68</v>
      </c>
      <c r="X5" s="201">
        <v>2.2599999999999998</v>
      </c>
      <c r="Y5" s="201">
        <v>0</v>
      </c>
      <c r="Z5" s="201">
        <v>4.26</v>
      </c>
      <c r="AA5" s="201">
        <v>1.37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-25.95</v>
      </c>
      <c r="AL5" s="201">
        <v>0</v>
      </c>
      <c r="AM5" s="201">
        <v>0</v>
      </c>
      <c r="AN5" s="201">
        <v>0</v>
      </c>
      <c r="AO5" s="201">
        <v>-286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0.19</v>
      </c>
      <c r="AW5" s="201">
        <v>0.32</v>
      </c>
      <c r="AX5" s="201">
        <v>0.11</v>
      </c>
      <c r="AY5" s="201">
        <v>0.08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17.77</v>
      </c>
      <c r="L6" s="201">
        <v>0.57999999999999996</v>
      </c>
      <c r="M6" s="201">
        <v>2.2999999999999998</v>
      </c>
      <c r="N6" s="201">
        <v>1.9</v>
      </c>
      <c r="O6" s="201">
        <v>2.66</v>
      </c>
      <c r="P6" s="201">
        <v>1.1299999999999999</v>
      </c>
      <c r="Q6" s="201">
        <v>0.35</v>
      </c>
      <c r="R6" s="201">
        <v>0.34</v>
      </c>
      <c r="S6" s="201">
        <v>0.42</v>
      </c>
      <c r="T6" s="201">
        <v>0</v>
      </c>
      <c r="U6" s="201">
        <v>2.16</v>
      </c>
      <c r="V6" s="201">
        <v>0.18</v>
      </c>
      <c r="W6" s="201">
        <v>0.68</v>
      </c>
      <c r="X6" s="201">
        <v>2.2599999999999998</v>
      </c>
      <c r="Y6" s="201">
        <v>0</v>
      </c>
      <c r="Z6" s="201">
        <v>4.26</v>
      </c>
      <c r="AA6" s="201">
        <v>1.37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-25.95</v>
      </c>
      <c r="AL6" s="201">
        <v>0</v>
      </c>
      <c r="AM6" s="201">
        <v>0</v>
      </c>
      <c r="AN6" s="201">
        <v>0</v>
      </c>
      <c r="AO6" s="201">
        <v>-243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0.19</v>
      </c>
      <c r="AW6" s="201">
        <v>0.32</v>
      </c>
      <c r="AX6" s="201">
        <v>0.11</v>
      </c>
      <c r="AY6" s="201">
        <v>0.08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45.45</v>
      </c>
      <c r="K7" s="201">
        <v>17.77</v>
      </c>
      <c r="L7" s="201">
        <v>0.6</v>
      </c>
      <c r="M7" s="201">
        <v>2.2999999999999998</v>
      </c>
      <c r="N7" s="201">
        <v>1.9</v>
      </c>
      <c r="O7" s="201">
        <v>2.66</v>
      </c>
      <c r="P7" s="201">
        <v>1.1299999999999999</v>
      </c>
      <c r="Q7" s="201">
        <v>0.35</v>
      </c>
      <c r="R7" s="201">
        <v>0.34</v>
      </c>
      <c r="S7" s="201">
        <v>0.42</v>
      </c>
      <c r="T7" s="201">
        <v>0</v>
      </c>
      <c r="U7" s="201">
        <v>2.16</v>
      </c>
      <c r="V7" s="201">
        <v>0.18</v>
      </c>
      <c r="W7" s="201">
        <v>0.68</v>
      </c>
      <c r="X7" s="201">
        <v>2.2599999999999998</v>
      </c>
      <c r="Y7" s="201">
        <v>0</v>
      </c>
      <c r="Z7" s="201">
        <v>4.26</v>
      </c>
      <c r="AA7" s="201">
        <v>1.37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-25.95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0.19</v>
      </c>
      <c r="AW7" s="201">
        <v>0.32</v>
      </c>
      <c r="AX7" s="201">
        <v>0.11</v>
      </c>
      <c r="AY7" s="201">
        <v>0.08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17.77</v>
      </c>
      <c r="L8" s="201">
        <v>0.63</v>
      </c>
      <c r="M8" s="201">
        <v>2.2999999999999998</v>
      </c>
      <c r="N8" s="201">
        <v>1.9</v>
      </c>
      <c r="O8" s="201">
        <v>2.66</v>
      </c>
      <c r="P8" s="201">
        <v>1.1299999999999999</v>
      </c>
      <c r="Q8" s="201">
        <v>0.35</v>
      </c>
      <c r="R8" s="201">
        <v>0.34</v>
      </c>
      <c r="S8" s="201">
        <v>0.42</v>
      </c>
      <c r="T8" s="201">
        <v>0</v>
      </c>
      <c r="U8" s="201">
        <v>2.16</v>
      </c>
      <c r="V8" s="201">
        <v>0.18</v>
      </c>
      <c r="W8" s="201">
        <v>0.68</v>
      </c>
      <c r="X8" s="201">
        <v>2.2599999999999998</v>
      </c>
      <c r="Y8" s="201">
        <v>0</v>
      </c>
      <c r="Z8" s="201">
        <v>4.26</v>
      </c>
      <c r="AA8" s="201">
        <v>1.37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-25.95</v>
      </c>
      <c r="AL8" s="201">
        <v>0</v>
      </c>
      <c r="AM8" s="201">
        <v>0</v>
      </c>
      <c r="AN8" s="201">
        <v>0</v>
      </c>
      <c r="AO8" s="201">
        <v>44.49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0.19</v>
      </c>
      <c r="AW8" s="201">
        <v>0.32</v>
      </c>
      <c r="AX8" s="201">
        <v>0.11</v>
      </c>
      <c r="AY8" s="201">
        <v>0.08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17.77</v>
      </c>
      <c r="L9" s="201">
        <v>0.63</v>
      </c>
      <c r="M9" s="201">
        <v>2.2999999999999998</v>
      </c>
      <c r="N9" s="201">
        <v>1.9</v>
      </c>
      <c r="O9" s="201">
        <v>2.66</v>
      </c>
      <c r="P9" s="201">
        <v>1.1299999999999999</v>
      </c>
      <c r="Q9" s="201">
        <v>0.35</v>
      </c>
      <c r="R9" s="201">
        <v>0.34</v>
      </c>
      <c r="S9" s="201">
        <v>0.42</v>
      </c>
      <c r="T9" s="201">
        <v>0</v>
      </c>
      <c r="U9" s="201">
        <v>2.16</v>
      </c>
      <c r="V9" s="201">
        <v>0.18</v>
      </c>
      <c r="W9" s="201">
        <v>0.68</v>
      </c>
      <c r="X9" s="201">
        <v>2.2599999999999998</v>
      </c>
      <c r="Y9" s="201">
        <v>0</v>
      </c>
      <c r="Z9" s="201">
        <v>4.26</v>
      </c>
      <c r="AA9" s="201">
        <v>1.37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-25.95</v>
      </c>
      <c r="AL9" s="201">
        <v>0</v>
      </c>
      <c r="AM9" s="201">
        <v>0</v>
      </c>
      <c r="AN9" s="201">
        <v>0</v>
      </c>
      <c r="AO9" s="201">
        <v>82.49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0.19</v>
      </c>
      <c r="AW9" s="201">
        <v>0.32</v>
      </c>
      <c r="AX9" s="201">
        <v>0.11</v>
      </c>
      <c r="AY9" s="201">
        <v>0.08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17.77</v>
      </c>
      <c r="L10" s="201">
        <v>0.63</v>
      </c>
      <c r="M10" s="201">
        <v>2.2999999999999998</v>
      </c>
      <c r="N10" s="201">
        <v>1.9</v>
      </c>
      <c r="O10" s="201">
        <v>2.66</v>
      </c>
      <c r="P10" s="201">
        <v>1.1299999999999999</v>
      </c>
      <c r="Q10" s="201">
        <v>0.35</v>
      </c>
      <c r="R10" s="201">
        <v>0.34</v>
      </c>
      <c r="S10" s="201">
        <v>0.42</v>
      </c>
      <c r="T10" s="201">
        <v>0</v>
      </c>
      <c r="U10" s="201">
        <v>2.16</v>
      </c>
      <c r="V10" s="201">
        <v>0.18</v>
      </c>
      <c r="W10" s="201">
        <v>0.68</v>
      </c>
      <c r="X10" s="201">
        <v>2.2599999999999998</v>
      </c>
      <c r="Y10" s="201">
        <v>0</v>
      </c>
      <c r="Z10" s="201">
        <v>4.26</v>
      </c>
      <c r="AA10" s="201">
        <v>1.37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-25.95</v>
      </c>
      <c r="AL10" s="201">
        <v>0</v>
      </c>
      <c r="AM10" s="201">
        <v>0</v>
      </c>
      <c r="AN10" s="201">
        <v>0</v>
      </c>
      <c r="AO10" s="201">
        <v>123.49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0.19</v>
      </c>
      <c r="AW10" s="201">
        <v>0.32</v>
      </c>
      <c r="AX10" s="201">
        <v>0.11</v>
      </c>
      <c r="AY10" s="201">
        <v>0.08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17.7</v>
      </c>
      <c r="L11" s="201">
        <v>0.63</v>
      </c>
      <c r="M11" s="201">
        <v>2.2400000000000002</v>
      </c>
      <c r="N11" s="201">
        <v>1.86</v>
      </c>
      <c r="O11" s="201">
        <v>2.6</v>
      </c>
      <c r="P11" s="201">
        <v>1.0900000000000001</v>
      </c>
      <c r="Q11" s="201">
        <v>0.34</v>
      </c>
      <c r="R11" s="201">
        <v>0.34</v>
      </c>
      <c r="S11" s="201">
        <v>0.41</v>
      </c>
      <c r="T11" s="201">
        <v>0.6</v>
      </c>
      <c r="U11" s="201">
        <v>2.16</v>
      </c>
      <c r="V11" s="201">
        <v>0.18</v>
      </c>
      <c r="W11" s="201">
        <v>0.68</v>
      </c>
      <c r="X11" s="201">
        <v>2.2599999999999998</v>
      </c>
      <c r="Y11" s="201">
        <v>0</v>
      </c>
      <c r="Z11" s="201">
        <v>4.26</v>
      </c>
      <c r="AA11" s="201">
        <v>1.37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-25.95</v>
      </c>
      <c r="AL11" s="201">
        <v>0</v>
      </c>
      <c r="AM11" s="201">
        <v>0</v>
      </c>
      <c r="AN11" s="201">
        <v>0</v>
      </c>
      <c r="AO11" s="201">
        <v>184.49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0.19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17.7</v>
      </c>
      <c r="L12" s="201">
        <v>0.63</v>
      </c>
      <c r="M12" s="201">
        <v>2.2400000000000002</v>
      </c>
      <c r="N12" s="201">
        <v>1.86</v>
      </c>
      <c r="O12" s="201">
        <v>2.6</v>
      </c>
      <c r="P12" s="201">
        <v>1.0900000000000001</v>
      </c>
      <c r="Q12" s="201">
        <v>0.34</v>
      </c>
      <c r="R12" s="201">
        <v>0.34</v>
      </c>
      <c r="S12" s="201">
        <v>0.41</v>
      </c>
      <c r="T12" s="201">
        <v>0.03</v>
      </c>
      <c r="U12" s="201">
        <v>2.16</v>
      </c>
      <c r="V12" s="201">
        <v>0.18</v>
      </c>
      <c r="W12" s="201">
        <v>0.68</v>
      </c>
      <c r="X12" s="201">
        <v>2.2599999999999998</v>
      </c>
      <c r="Y12" s="201">
        <v>0</v>
      </c>
      <c r="Z12" s="201">
        <v>4.26</v>
      </c>
      <c r="AA12" s="201">
        <v>1.37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-25.95</v>
      </c>
      <c r="AL12" s="201">
        <v>0</v>
      </c>
      <c r="AM12" s="201">
        <v>0</v>
      </c>
      <c r="AN12" s="201">
        <v>0</v>
      </c>
      <c r="AO12" s="201">
        <v>184.49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0.19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17.78</v>
      </c>
      <c r="L13" s="201">
        <v>0.63</v>
      </c>
      <c r="M13" s="201">
        <v>2.2400000000000002</v>
      </c>
      <c r="N13" s="201">
        <v>1.86</v>
      </c>
      <c r="O13" s="201">
        <v>2.6</v>
      </c>
      <c r="P13" s="201">
        <v>1.0900000000000001</v>
      </c>
      <c r="Q13" s="201">
        <v>0.35</v>
      </c>
      <c r="R13" s="201">
        <v>0.34</v>
      </c>
      <c r="S13" s="201">
        <v>0.42</v>
      </c>
      <c r="T13" s="201">
        <v>0.03</v>
      </c>
      <c r="U13" s="201">
        <v>2.16</v>
      </c>
      <c r="V13" s="201">
        <v>0.18</v>
      </c>
      <c r="W13" s="201">
        <v>0.68</v>
      </c>
      <c r="X13" s="201">
        <v>2.2599999999999998</v>
      </c>
      <c r="Y13" s="201">
        <v>0</v>
      </c>
      <c r="Z13" s="201">
        <v>4.26</v>
      </c>
      <c r="AA13" s="201">
        <v>1.37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-25.95</v>
      </c>
      <c r="AL13" s="201">
        <v>0</v>
      </c>
      <c r="AM13" s="201">
        <v>0</v>
      </c>
      <c r="AN13" s="201">
        <v>0</v>
      </c>
      <c r="AO13" s="201">
        <v>184.49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0.19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17.78</v>
      </c>
      <c r="L14" s="201">
        <v>0.63</v>
      </c>
      <c r="M14" s="201">
        <v>2.2400000000000002</v>
      </c>
      <c r="N14" s="201">
        <v>1.86</v>
      </c>
      <c r="O14" s="201">
        <v>2.6</v>
      </c>
      <c r="P14" s="201">
        <v>1.0900000000000001</v>
      </c>
      <c r="Q14" s="201">
        <v>0.35</v>
      </c>
      <c r="R14" s="201">
        <v>0.34</v>
      </c>
      <c r="S14" s="201">
        <v>0.42</v>
      </c>
      <c r="T14" s="201">
        <v>0.05</v>
      </c>
      <c r="U14" s="201">
        <v>2.16</v>
      </c>
      <c r="V14" s="201">
        <v>0.18</v>
      </c>
      <c r="W14" s="201">
        <v>0.68</v>
      </c>
      <c r="X14" s="201">
        <v>2.2599999999999998</v>
      </c>
      <c r="Y14" s="201">
        <v>0</v>
      </c>
      <c r="Z14" s="201">
        <v>4.26</v>
      </c>
      <c r="AA14" s="201">
        <v>1.37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-25.95</v>
      </c>
      <c r="AL14" s="201">
        <v>0</v>
      </c>
      <c r="AM14" s="201">
        <v>0</v>
      </c>
      <c r="AN14" s="201">
        <v>0</v>
      </c>
      <c r="AO14" s="201">
        <v>184.49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0.19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17.78</v>
      </c>
      <c r="L15" s="201">
        <v>0.63</v>
      </c>
      <c r="M15" s="201">
        <v>2.2400000000000002</v>
      </c>
      <c r="N15" s="201">
        <v>1.86</v>
      </c>
      <c r="O15" s="201">
        <v>2.6</v>
      </c>
      <c r="P15" s="201">
        <v>1.0900000000000001</v>
      </c>
      <c r="Q15" s="201">
        <v>0.35</v>
      </c>
      <c r="R15" s="201">
        <v>0.34</v>
      </c>
      <c r="S15" s="201">
        <v>0.42</v>
      </c>
      <c r="T15" s="201">
        <v>0.05</v>
      </c>
      <c r="U15" s="201">
        <v>2.16</v>
      </c>
      <c r="V15" s="201">
        <v>0.18</v>
      </c>
      <c r="W15" s="201">
        <v>0.68</v>
      </c>
      <c r="X15" s="201">
        <v>2.2599999999999998</v>
      </c>
      <c r="Y15" s="201">
        <v>0</v>
      </c>
      <c r="Z15" s="201">
        <v>4.26</v>
      </c>
      <c r="AA15" s="201">
        <v>1.37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-25.95</v>
      </c>
      <c r="AL15" s="201">
        <v>0</v>
      </c>
      <c r="AM15" s="201">
        <v>0</v>
      </c>
      <c r="AN15" s="201">
        <v>0</v>
      </c>
      <c r="AO15" s="201">
        <v>184.49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0.09</v>
      </c>
      <c r="AW15" s="201">
        <v>0.15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17.78</v>
      </c>
      <c r="L16" s="201">
        <v>0.63</v>
      </c>
      <c r="M16" s="201">
        <v>2.2400000000000002</v>
      </c>
      <c r="N16" s="201">
        <v>1.86</v>
      </c>
      <c r="O16" s="201">
        <v>2.6</v>
      </c>
      <c r="P16" s="201">
        <v>1.0900000000000001</v>
      </c>
      <c r="Q16" s="201">
        <v>0.35</v>
      </c>
      <c r="R16" s="201">
        <v>0.34</v>
      </c>
      <c r="S16" s="201">
        <v>0.42</v>
      </c>
      <c r="T16" s="201">
        <v>0.05</v>
      </c>
      <c r="U16" s="201">
        <v>2.16</v>
      </c>
      <c r="V16" s="201">
        <v>0.18</v>
      </c>
      <c r="W16" s="201">
        <v>0.68</v>
      </c>
      <c r="X16" s="201">
        <v>2.2599999999999998</v>
      </c>
      <c r="Y16" s="201">
        <v>0</v>
      </c>
      <c r="Z16" s="201">
        <v>4.26</v>
      </c>
      <c r="AA16" s="201">
        <v>1.37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-25.95</v>
      </c>
      <c r="AL16" s="201">
        <v>0</v>
      </c>
      <c r="AM16" s="201">
        <v>0</v>
      </c>
      <c r="AN16" s="201">
        <v>0</v>
      </c>
      <c r="AO16" s="201">
        <v>184.49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0.09</v>
      </c>
      <c r="AW16" s="201">
        <v>0.15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17.78</v>
      </c>
      <c r="L17" s="201">
        <v>0.63</v>
      </c>
      <c r="M17" s="201">
        <v>2.2400000000000002</v>
      </c>
      <c r="N17" s="201">
        <v>1.86</v>
      </c>
      <c r="O17" s="201">
        <v>2.6</v>
      </c>
      <c r="P17" s="201">
        <v>1.0900000000000001</v>
      </c>
      <c r="Q17" s="201">
        <v>0.35</v>
      </c>
      <c r="R17" s="201">
        <v>0.34</v>
      </c>
      <c r="S17" s="201">
        <v>0.42</v>
      </c>
      <c r="T17" s="201">
        <v>0.05</v>
      </c>
      <c r="U17" s="201">
        <v>2.16</v>
      </c>
      <c r="V17" s="201">
        <v>0.18</v>
      </c>
      <c r="W17" s="201">
        <v>0.68</v>
      </c>
      <c r="X17" s="201">
        <v>2.2599999999999998</v>
      </c>
      <c r="Y17" s="201">
        <v>0</v>
      </c>
      <c r="Z17" s="201">
        <v>4.26</v>
      </c>
      <c r="AA17" s="201">
        <v>1.37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51.49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0.09</v>
      </c>
      <c r="AW17" s="201">
        <v>0.15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17.78</v>
      </c>
      <c r="L18" s="201">
        <v>0.63</v>
      </c>
      <c r="M18" s="201">
        <v>2.2400000000000002</v>
      </c>
      <c r="N18" s="201">
        <v>1.86</v>
      </c>
      <c r="O18" s="201">
        <v>2.6</v>
      </c>
      <c r="P18" s="201">
        <v>1.0900000000000001</v>
      </c>
      <c r="Q18" s="201">
        <v>0.35</v>
      </c>
      <c r="R18" s="201">
        <v>0.34</v>
      </c>
      <c r="S18" s="201">
        <v>0.42</v>
      </c>
      <c r="T18" s="201">
        <v>0.05</v>
      </c>
      <c r="U18" s="201">
        <v>2.16</v>
      </c>
      <c r="V18" s="201">
        <v>0.18</v>
      </c>
      <c r="W18" s="201">
        <v>0.68</v>
      </c>
      <c r="X18" s="201">
        <v>2.2599999999999998</v>
      </c>
      <c r="Y18" s="201">
        <v>0</v>
      </c>
      <c r="Z18" s="201">
        <v>4.26</v>
      </c>
      <c r="AA18" s="201">
        <v>1.37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54.49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0.09</v>
      </c>
      <c r="AW18" s="201">
        <v>0.15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17.78</v>
      </c>
      <c r="L19" s="201">
        <v>0.63</v>
      </c>
      <c r="M19" s="201">
        <v>2.2400000000000002</v>
      </c>
      <c r="N19" s="201">
        <v>1.86</v>
      </c>
      <c r="O19" s="201">
        <v>2.6</v>
      </c>
      <c r="P19" s="201">
        <v>1.0900000000000001</v>
      </c>
      <c r="Q19" s="201">
        <v>0.35</v>
      </c>
      <c r="R19" s="201">
        <v>0.34</v>
      </c>
      <c r="S19" s="201">
        <v>0.42</v>
      </c>
      <c r="T19" s="201">
        <v>0.05</v>
      </c>
      <c r="U19" s="201">
        <v>2.16</v>
      </c>
      <c r="V19" s="201">
        <v>0.18</v>
      </c>
      <c r="W19" s="201">
        <v>0.68</v>
      </c>
      <c r="X19" s="201">
        <v>2.2599999999999998</v>
      </c>
      <c r="Y19" s="201">
        <v>0</v>
      </c>
      <c r="Z19" s="201">
        <v>4.26</v>
      </c>
      <c r="AA19" s="201">
        <v>1.37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64.489999999999995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0.09</v>
      </c>
      <c r="AW19" s="201">
        <v>0.15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17.78</v>
      </c>
      <c r="L20" s="201">
        <v>0.63</v>
      </c>
      <c r="M20" s="201">
        <v>2.2400000000000002</v>
      </c>
      <c r="N20" s="201">
        <v>1.86</v>
      </c>
      <c r="O20" s="201">
        <v>2.6</v>
      </c>
      <c r="P20" s="201">
        <v>1.0900000000000001</v>
      </c>
      <c r="Q20" s="201">
        <v>0.35</v>
      </c>
      <c r="R20" s="201">
        <v>0.34</v>
      </c>
      <c r="S20" s="201">
        <v>0.42</v>
      </c>
      <c r="T20" s="201">
        <v>0.05</v>
      </c>
      <c r="U20" s="201">
        <v>2.16</v>
      </c>
      <c r="V20" s="201">
        <v>0.18</v>
      </c>
      <c r="W20" s="201">
        <v>0.68</v>
      </c>
      <c r="X20" s="201">
        <v>2.2599999999999998</v>
      </c>
      <c r="Y20" s="201">
        <v>0</v>
      </c>
      <c r="Z20" s="201">
        <v>4.26</v>
      </c>
      <c r="AA20" s="201">
        <v>1.37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-0.23</v>
      </c>
      <c r="AH20" s="201">
        <v>0</v>
      </c>
      <c r="AI20" s="201">
        <v>0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81.489999999999995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0.09</v>
      </c>
      <c r="AW20" s="201">
        <v>0.15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17.78</v>
      </c>
      <c r="L21" s="201">
        <v>0.63</v>
      </c>
      <c r="M21" s="201">
        <v>2.2400000000000002</v>
      </c>
      <c r="N21" s="201">
        <v>1.86</v>
      </c>
      <c r="O21" s="201">
        <v>2.6</v>
      </c>
      <c r="P21" s="201">
        <v>1.0900000000000001</v>
      </c>
      <c r="Q21" s="201">
        <v>0.35</v>
      </c>
      <c r="R21" s="201">
        <v>0.34</v>
      </c>
      <c r="S21" s="201">
        <v>0.42</v>
      </c>
      <c r="T21" s="201">
        <v>0.05</v>
      </c>
      <c r="U21" s="201">
        <v>2.16</v>
      </c>
      <c r="V21" s="201">
        <v>0.18</v>
      </c>
      <c r="W21" s="201">
        <v>0.68</v>
      </c>
      <c r="X21" s="201">
        <v>2.2599999999999998</v>
      </c>
      <c r="Y21" s="201">
        <v>0</v>
      </c>
      <c r="Z21" s="201">
        <v>4.26</v>
      </c>
      <c r="AA21" s="201">
        <v>1.37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-0.23</v>
      </c>
      <c r="AH21" s="201">
        <v>0</v>
      </c>
      <c r="AI21" s="201">
        <v>0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91.49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0.09</v>
      </c>
      <c r="AW21" s="201">
        <v>0.15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17.78</v>
      </c>
      <c r="L22" s="201">
        <v>0.63</v>
      </c>
      <c r="M22" s="201">
        <v>2.2400000000000002</v>
      </c>
      <c r="N22" s="201">
        <v>1.86</v>
      </c>
      <c r="O22" s="201">
        <v>2.6</v>
      </c>
      <c r="P22" s="201">
        <v>1.0900000000000001</v>
      </c>
      <c r="Q22" s="201">
        <v>0.35</v>
      </c>
      <c r="R22" s="201">
        <v>0.34</v>
      </c>
      <c r="S22" s="201">
        <v>0.42</v>
      </c>
      <c r="T22" s="201">
        <v>0.05</v>
      </c>
      <c r="U22" s="201">
        <v>2.16</v>
      </c>
      <c r="V22" s="201">
        <v>0.18</v>
      </c>
      <c r="W22" s="201">
        <v>0.68</v>
      </c>
      <c r="X22" s="201">
        <v>2.2599999999999998</v>
      </c>
      <c r="Y22" s="201">
        <v>0</v>
      </c>
      <c r="Z22" s="201">
        <v>4.26</v>
      </c>
      <c r="AA22" s="201">
        <v>1.37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-0.23</v>
      </c>
      <c r="AH22" s="201">
        <v>0</v>
      </c>
      <c r="AI22" s="201">
        <v>0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88.49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0.09</v>
      </c>
      <c r="AW22" s="201">
        <v>0.15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17.78</v>
      </c>
      <c r="L23" s="201">
        <v>0.63</v>
      </c>
      <c r="M23" s="201">
        <v>2.2400000000000002</v>
      </c>
      <c r="N23" s="201">
        <v>1.86</v>
      </c>
      <c r="O23" s="201">
        <v>2.6</v>
      </c>
      <c r="P23" s="201">
        <v>1.0900000000000001</v>
      </c>
      <c r="Q23" s="201">
        <v>0.35</v>
      </c>
      <c r="R23" s="201">
        <v>0.34</v>
      </c>
      <c r="S23" s="201">
        <v>0.42</v>
      </c>
      <c r="T23" s="201">
        <v>0.03</v>
      </c>
      <c r="U23" s="201">
        <v>2.16</v>
      </c>
      <c r="V23" s="201">
        <v>0.18</v>
      </c>
      <c r="W23" s="201">
        <v>0.68</v>
      </c>
      <c r="X23" s="201">
        <v>2.2599999999999998</v>
      </c>
      <c r="Y23" s="201">
        <v>0</v>
      </c>
      <c r="Z23" s="201">
        <v>4.26</v>
      </c>
      <c r="AA23" s="201">
        <v>1.37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-0.23</v>
      </c>
      <c r="AH23" s="201">
        <v>0</v>
      </c>
      <c r="AI23" s="201">
        <v>0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81.489999999999995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0.09</v>
      </c>
      <c r="AW23" s="201">
        <v>0.15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17.78</v>
      </c>
      <c r="L24" s="201">
        <v>0.63</v>
      </c>
      <c r="M24" s="201">
        <v>2.2400000000000002</v>
      </c>
      <c r="N24" s="201">
        <v>1.86</v>
      </c>
      <c r="O24" s="201">
        <v>2.6</v>
      </c>
      <c r="P24" s="201">
        <v>1.0900000000000001</v>
      </c>
      <c r="Q24" s="201">
        <v>0.35</v>
      </c>
      <c r="R24" s="201">
        <v>0.34</v>
      </c>
      <c r="S24" s="201">
        <v>0.42</v>
      </c>
      <c r="T24" s="201">
        <v>0.03</v>
      </c>
      <c r="U24" s="201">
        <v>2.16</v>
      </c>
      <c r="V24" s="201">
        <v>0.18</v>
      </c>
      <c r="W24" s="201">
        <v>0.68</v>
      </c>
      <c r="X24" s="201">
        <v>2.2599999999999998</v>
      </c>
      <c r="Y24" s="201">
        <v>0</v>
      </c>
      <c r="Z24" s="201">
        <v>4.26</v>
      </c>
      <c r="AA24" s="201">
        <v>1.38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-0.23</v>
      </c>
      <c r="AH24" s="201">
        <v>0</v>
      </c>
      <c r="AI24" s="201">
        <v>0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88.49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0.09</v>
      </c>
      <c r="AW24" s="201">
        <v>0.15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17.78</v>
      </c>
      <c r="L25" s="201">
        <v>0.63</v>
      </c>
      <c r="M25" s="201">
        <v>2.2400000000000002</v>
      </c>
      <c r="N25" s="201">
        <v>1.86</v>
      </c>
      <c r="O25" s="201">
        <v>2.6</v>
      </c>
      <c r="P25" s="201">
        <v>1.0900000000000001</v>
      </c>
      <c r="Q25" s="201">
        <v>0.35</v>
      </c>
      <c r="R25" s="201">
        <v>0.34</v>
      </c>
      <c r="S25" s="201">
        <v>0.42</v>
      </c>
      <c r="T25" s="201">
        <v>0.05</v>
      </c>
      <c r="U25" s="201">
        <v>2.16</v>
      </c>
      <c r="V25" s="201">
        <v>0.18</v>
      </c>
      <c r="W25" s="201">
        <v>0.68</v>
      </c>
      <c r="X25" s="201">
        <v>2.2599999999999998</v>
      </c>
      <c r="Y25" s="201">
        <v>0</v>
      </c>
      <c r="Z25" s="201">
        <v>4.26</v>
      </c>
      <c r="AA25" s="201">
        <v>1.38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-0.23</v>
      </c>
      <c r="AH25" s="201">
        <v>0</v>
      </c>
      <c r="AI25" s="201">
        <v>0</v>
      </c>
      <c r="AJ25" s="201">
        <v>0</v>
      </c>
      <c r="AK25" s="201">
        <v>-25.95</v>
      </c>
      <c r="AL25" s="201">
        <v>0</v>
      </c>
      <c r="AM25" s="201">
        <v>0</v>
      </c>
      <c r="AN25" s="201">
        <v>0</v>
      </c>
      <c r="AO25" s="201">
        <v>85.49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0.09</v>
      </c>
      <c r="AW25" s="201">
        <v>0.15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17.78</v>
      </c>
      <c r="L26" s="201">
        <v>0.63</v>
      </c>
      <c r="M26" s="201">
        <v>2.2400000000000002</v>
      </c>
      <c r="N26" s="201">
        <v>1.86</v>
      </c>
      <c r="O26" s="201">
        <v>2.6</v>
      </c>
      <c r="P26" s="201">
        <v>1.0900000000000001</v>
      </c>
      <c r="Q26" s="201">
        <v>0.35</v>
      </c>
      <c r="R26" s="201">
        <v>0.34</v>
      </c>
      <c r="S26" s="201">
        <v>0.42</v>
      </c>
      <c r="T26" s="201">
        <v>0.05</v>
      </c>
      <c r="U26" s="201">
        <v>2.16</v>
      </c>
      <c r="V26" s="201">
        <v>0.18</v>
      </c>
      <c r="W26" s="201">
        <v>0.68</v>
      </c>
      <c r="X26" s="201">
        <v>2.2599999999999998</v>
      </c>
      <c r="Y26" s="201">
        <v>0</v>
      </c>
      <c r="Z26" s="201">
        <v>4.26</v>
      </c>
      <c r="AA26" s="201">
        <v>1.38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-25.95</v>
      </c>
      <c r="AL26" s="201">
        <v>0</v>
      </c>
      <c r="AM26" s="201">
        <v>0</v>
      </c>
      <c r="AN26" s="201">
        <v>0</v>
      </c>
      <c r="AO26" s="201">
        <v>120.49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0.09</v>
      </c>
      <c r="AW26" s="201">
        <v>0.15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46.66</v>
      </c>
      <c r="K27" s="201">
        <v>17.78</v>
      </c>
      <c r="L27" s="201">
        <v>0.63</v>
      </c>
      <c r="M27" s="201">
        <v>2.2400000000000002</v>
      </c>
      <c r="N27" s="201">
        <v>1.86</v>
      </c>
      <c r="O27" s="201">
        <v>2.6</v>
      </c>
      <c r="P27" s="201">
        <v>1.0900000000000001</v>
      </c>
      <c r="Q27" s="201">
        <v>0.35</v>
      </c>
      <c r="R27" s="201">
        <v>0.34</v>
      </c>
      <c r="S27" s="201">
        <v>0.42</v>
      </c>
      <c r="T27" s="201">
        <v>0.05</v>
      </c>
      <c r="U27" s="201">
        <v>2.16</v>
      </c>
      <c r="V27" s="201">
        <v>0.18</v>
      </c>
      <c r="W27" s="201">
        <v>0.68</v>
      </c>
      <c r="X27" s="201">
        <v>2.2599999999999998</v>
      </c>
      <c r="Y27" s="201">
        <v>0</v>
      </c>
      <c r="Z27" s="201">
        <v>4.26</v>
      </c>
      <c r="AA27" s="201">
        <v>1.38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-25.95</v>
      </c>
      <c r="AL27" s="201">
        <v>0</v>
      </c>
      <c r="AM27" s="201">
        <v>0</v>
      </c>
      <c r="AN27" s="201">
        <v>0</v>
      </c>
      <c r="AO27" s="201">
        <v>184.49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0.09</v>
      </c>
      <c r="AW27" s="201">
        <v>0.15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46.66</v>
      </c>
      <c r="K28" s="201">
        <v>50.09</v>
      </c>
      <c r="L28" s="201">
        <v>0.63</v>
      </c>
      <c r="M28" s="201">
        <v>2.2400000000000002</v>
      </c>
      <c r="N28" s="201">
        <v>1.86</v>
      </c>
      <c r="O28" s="201">
        <v>2.6</v>
      </c>
      <c r="P28" s="201">
        <v>1.0900000000000001</v>
      </c>
      <c r="Q28" s="201">
        <v>0.35</v>
      </c>
      <c r="R28" s="201">
        <v>0.34</v>
      </c>
      <c r="S28" s="201">
        <v>0.42</v>
      </c>
      <c r="T28" s="201">
        <v>0.05</v>
      </c>
      <c r="U28" s="201">
        <v>2.16</v>
      </c>
      <c r="V28" s="201">
        <v>0</v>
      </c>
      <c r="W28" s="201">
        <v>0.68</v>
      </c>
      <c r="X28" s="201">
        <v>2.2599999999999998</v>
      </c>
      <c r="Y28" s="201">
        <v>0</v>
      </c>
      <c r="Z28" s="201">
        <v>4.26</v>
      </c>
      <c r="AA28" s="201">
        <v>1.38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-25.95</v>
      </c>
      <c r="AL28" s="201">
        <v>0</v>
      </c>
      <c r="AM28" s="201">
        <v>0</v>
      </c>
      <c r="AN28" s="201">
        <v>0</v>
      </c>
      <c r="AO28" s="201">
        <v>184.49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0.09</v>
      </c>
      <c r="AW28" s="201">
        <v>0.15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46.66</v>
      </c>
      <c r="K29" s="201">
        <v>106.93</v>
      </c>
      <c r="L29" s="201">
        <v>0.63</v>
      </c>
      <c r="M29" s="201">
        <v>2.2400000000000002</v>
      </c>
      <c r="N29" s="201">
        <v>1.86</v>
      </c>
      <c r="O29" s="201">
        <v>2.6</v>
      </c>
      <c r="P29" s="201">
        <v>1.0900000000000001</v>
      </c>
      <c r="Q29" s="201">
        <v>0.35</v>
      </c>
      <c r="R29" s="201">
        <v>0.34</v>
      </c>
      <c r="S29" s="201">
        <v>0.42</v>
      </c>
      <c r="T29" s="201">
        <v>0.05</v>
      </c>
      <c r="U29" s="201">
        <v>2.16</v>
      </c>
      <c r="V29" s="201">
        <v>0</v>
      </c>
      <c r="W29" s="201">
        <v>0.68</v>
      </c>
      <c r="X29" s="201">
        <v>2.2599999999999998</v>
      </c>
      <c r="Y29" s="201">
        <v>0</v>
      </c>
      <c r="Z29" s="201">
        <v>4.26</v>
      </c>
      <c r="AA29" s="201">
        <v>1.38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-25.95</v>
      </c>
      <c r="AL29" s="201">
        <v>0</v>
      </c>
      <c r="AM29" s="201">
        <v>0</v>
      </c>
      <c r="AN29" s="201">
        <v>0</v>
      </c>
      <c r="AO29" s="201">
        <v>184.49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0.09</v>
      </c>
      <c r="AW29" s="201">
        <v>0.15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46.66</v>
      </c>
      <c r="K30" s="201">
        <v>149.80000000000001</v>
      </c>
      <c r="L30" s="201">
        <v>0.63</v>
      </c>
      <c r="M30" s="201">
        <v>2.2400000000000002</v>
      </c>
      <c r="N30" s="201">
        <v>1.86</v>
      </c>
      <c r="O30" s="201">
        <v>2.6</v>
      </c>
      <c r="P30" s="201">
        <v>1.0900000000000001</v>
      </c>
      <c r="Q30" s="201">
        <v>0.35</v>
      </c>
      <c r="R30" s="201">
        <v>0.34</v>
      </c>
      <c r="S30" s="201">
        <v>0.42</v>
      </c>
      <c r="T30" s="201">
        <v>0.05</v>
      </c>
      <c r="U30" s="201">
        <v>2.16</v>
      </c>
      <c r="V30" s="201">
        <v>0</v>
      </c>
      <c r="W30" s="201">
        <v>0.68</v>
      </c>
      <c r="X30" s="201">
        <v>2.2599999999999998</v>
      </c>
      <c r="Y30" s="201">
        <v>0</v>
      </c>
      <c r="Z30" s="201">
        <v>4.26</v>
      </c>
      <c r="AA30" s="201">
        <v>1.38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-25.95</v>
      </c>
      <c r="AL30" s="201">
        <v>0</v>
      </c>
      <c r="AM30" s="201">
        <v>0</v>
      </c>
      <c r="AN30" s="201">
        <v>0</v>
      </c>
      <c r="AO30" s="201">
        <v>184.49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0.09</v>
      </c>
      <c r="AW30" s="201">
        <v>0.15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200.12</v>
      </c>
      <c r="L31" s="201">
        <v>0.63</v>
      </c>
      <c r="M31" s="201">
        <v>2.2400000000000002</v>
      </c>
      <c r="N31" s="201">
        <v>1.86</v>
      </c>
      <c r="O31" s="201">
        <v>2.6</v>
      </c>
      <c r="P31" s="201">
        <v>1.0900000000000001</v>
      </c>
      <c r="Q31" s="201">
        <v>0.35</v>
      </c>
      <c r="R31" s="201">
        <v>0.34</v>
      </c>
      <c r="S31" s="201">
        <v>0.42</v>
      </c>
      <c r="T31" s="201">
        <v>0.05</v>
      </c>
      <c r="U31" s="201">
        <v>2.16</v>
      </c>
      <c r="V31" s="201">
        <v>0</v>
      </c>
      <c r="W31" s="201">
        <v>0.68</v>
      </c>
      <c r="X31" s="201">
        <v>2.2599999999999998</v>
      </c>
      <c r="Y31" s="201">
        <v>0</v>
      </c>
      <c r="Z31" s="201">
        <v>4.26</v>
      </c>
      <c r="AA31" s="201">
        <v>1.38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-0.26</v>
      </c>
      <c r="AH31" s="201">
        <v>5.66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184.49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0.09</v>
      </c>
      <c r="AW31" s="201">
        <v>0.15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240.42</v>
      </c>
      <c r="L32" s="201">
        <v>0.63</v>
      </c>
      <c r="M32" s="201">
        <v>2.2400000000000002</v>
      </c>
      <c r="N32" s="201">
        <v>1.86</v>
      </c>
      <c r="O32" s="201">
        <v>2.6</v>
      </c>
      <c r="P32" s="201">
        <v>1.0900000000000001</v>
      </c>
      <c r="Q32" s="201">
        <v>0.35</v>
      </c>
      <c r="R32" s="201">
        <v>0.34</v>
      </c>
      <c r="S32" s="201">
        <v>0.42</v>
      </c>
      <c r="T32" s="201">
        <v>0.05</v>
      </c>
      <c r="U32" s="201">
        <v>2.16</v>
      </c>
      <c r="V32" s="201">
        <v>0</v>
      </c>
      <c r="W32" s="201">
        <v>0.68</v>
      </c>
      <c r="X32" s="201">
        <v>2.2599999999999998</v>
      </c>
      <c r="Y32" s="201">
        <v>0</v>
      </c>
      <c r="Z32" s="201">
        <v>4.26</v>
      </c>
      <c r="AA32" s="201">
        <v>1.38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-0.26</v>
      </c>
      <c r="AH32" s="201">
        <v>5.66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184.49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0.09</v>
      </c>
      <c r="AW32" s="201">
        <v>0.15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240.42</v>
      </c>
      <c r="L33" s="201">
        <v>0.63</v>
      </c>
      <c r="M33" s="201">
        <v>2.2400000000000002</v>
      </c>
      <c r="N33" s="201">
        <v>1.86</v>
      </c>
      <c r="O33" s="201">
        <v>2.6</v>
      </c>
      <c r="P33" s="201">
        <v>1.0900000000000001</v>
      </c>
      <c r="Q33" s="201">
        <v>0.35</v>
      </c>
      <c r="R33" s="201">
        <v>0.34</v>
      </c>
      <c r="S33" s="201">
        <v>0.42</v>
      </c>
      <c r="T33" s="201">
        <v>0.05</v>
      </c>
      <c r="U33" s="201">
        <v>2.16</v>
      </c>
      <c r="V33" s="201">
        <v>0</v>
      </c>
      <c r="W33" s="201">
        <v>0.68</v>
      </c>
      <c r="X33" s="201">
        <v>2.2599999999999998</v>
      </c>
      <c r="Y33" s="201">
        <v>0</v>
      </c>
      <c r="Z33" s="201">
        <v>4.26</v>
      </c>
      <c r="AA33" s="201">
        <v>1.38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-0.26</v>
      </c>
      <c r="AH33" s="201">
        <v>11.32</v>
      </c>
      <c r="AI33" s="201">
        <v>0</v>
      </c>
      <c r="AJ33" s="201">
        <v>0</v>
      </c>
      <c r="AK33" s="201">
        <v>-34</v>
      </c>
      <c r="AL33" s="201">
        <v>21.79</v>
      </c>
      <c r="AM33" s="201">
        <v>0</v>
      </c>
      <c r="AN33" s="201">
        <v>0</v>
      </c>
      <c r="AO33" s="201">
        <v>184.49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0.09</v>
      </c>
      <c r="AW33" s="201">
        <v>0.15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238.85</v>
      </c>
      <c r="L34" s="201">
        <v>10.96</v>
      </c>
      <c r="M34" s="201">
        <v>2.2400000000000002</v>
      </c>
      <c r="N34" s="201">
        <v>1.86</v>
      </c>
      <c r="O34" s="201">
        <v>2.6</v>
      </c>
      <c r="P34" s="201">
        <v>1.0900000000000001</v>
      </c>
      <c r="Q34" s="201">
        <v>4.68</v>
      </c>
      <c r="R34" s="201">
        <v>4.66</v>
      </c>
      <c r="S34" s="201">
        <v>5.72</v>
      </c>
      <c r="T34" s="201">
        <v>0.66</v>
      </c>
      <c r="U34" s="201">
        <v>2.16</v>
      </c>
      <c r="V34" s="201">
        <v>0</v>
      </c>
      <c r="W34" s="201">
        <v>0.68</v>
      </c>
      <c r="X34" s="201">
        <v>2.2599999999999998</v>
      </c>
      <c r="Y34" s="201">
        <v>0</v>
      </c>
      <c r="Z34" s="201">
        <v>4.25</v>
      </c>
      <c r="AA34" s="201">
        <v>14.31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-0.26</v>
      </c>
      <c r="AH34" s="201">
        <v>11.32</v>
      </c>
      <c r="AI34" s="201">
        <v>0</v>
      </c>
      <c r="AJ34" s="201">
        <v>0</v>
      </c>
      <c r="AK34" s="201">
        <v>-34</v>
      </c>
      <c r="AL34" s="201">
        <v>21.79</v>
      </c>
      <c r="AM34" s="201">
        <v>0</v>
      </c>
      <c r="AN34" s="201">
        <v>0</v>
      </c>
      <c r="AO34" s="201">
        <v>184.49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0.19</v>
      </c>
      <c r="AW34" s="201">
        <v>0.32</v>
      </c>
      <c r="AX34" s="201">
        <v>0.11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238.85</v>
      </c>
      <c r="L35" s="201">
        <v>10.96</v>
      </c>
      <c r="M35" s="201">
        <v>2.2400000000000002</v>
      </c>
      <c r="N35" s="201">
        <v>1.86</v>
      </c>
      <c r="O35" s="201">
        <v>2.6</v>
      </c>
      <c r="P35" s="201">
        <v>1.0900000000000001</v>
      </c>
      <c r="Q35" s="201">
        <v>4.68</v>
      </c>
      <c r="R35" s="201">
        <v>4.66</v>
      </c>
      <c r="S35" s="201">
        <v>5.72</v>
      </c>
      <c r="T35" s="201">
        <v>0.66</v>
      </c>
      <c r="U35" s="201">
        <v>2.16</v>
      </c>
      <c r="V35" s="201">
        <v>0</v>
      </c>
      <c r="W35" s="201">
        <v>0.68</v>
      </c>
      <c r="X35" s="201">
        <v>2.2599999999999998</v>
      </c>
      <c r="Y35" s="201">
        <v>0</v>
      </c>
      <c r="Z35" s="201">
        <v>26.11</v>
      </c>
      <c r="AA35" s="201">
        <v>19.18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-0.26</v>
      </c>
      <c r="AH35" s="201">
        <v>16.97</v>
      </c>
      <c r="AI35" s="201">
        <v>0</v>
      </c>
      <c r="AJ35" s="201">
        <v>0</v>
      </c>
      <c r="AK35" s="201">
        <v>-34</v>
      </c>
      <c r="AL35" s="201">
        <v>21.79</v>
      </c>
      <c r="AM35" s="201">
        <v>0</v>
      </c>
      <c r="AN35" s="201">
        <v>0</v>
      </c>
      <c r="AO35" s="201">
        <v>184.49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0.28000000000000003</v>
      </c>
      <c r="AV35" s="201">
        <v>0.19</v>
      </c>
      <c r="AW35" s="201">
        <v>0.15</v>
      </c>
      <c r="AX35" s="201">
        <v>0.11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238.85</v>
      </c>
      <c r="L36" s="201">
        <v>10.96</v>
      </c>
      <c r="M36" s="201">
        <v>2.2400000000000002</v>
      </c>
      <c r="N36" s="201">
        <v>1.86</v>
      </c>
      <c r="O36" s="201">
        <v>2.6</v>
      </c>
      <c r="P36" s="201">
        <v>1.0900000000000001</v>
      </c>
      <c r="Q36" s="201">
        <v>4.68</v>
      </c>
      <c r="R36" s="201">
        <v>4.66</v>
      </c>
      <c r="S36" s="201">
        <v>5.5</v>
      </c>
      <c r="T36" s="201">
        <v>0.66</v>
      </c>
      <c r="U36" s="201">
        <v>2.16</v>
      </c>
      <c r="V36" s="201">
        <v>0</v>
      </c>
      <c r="W36" s="201">
        <v>0.68</v>
      </c>
      <c r="X36" s="201">
        <v>2.2599999999999998</v>
      </c>
      <c r="Y36" s="201">
        <v>0</v>
      </c>
      <c r="Z36" s="201">
        <v>64.72</v>
      </c>
      <c r="AA36" s="201">
        <v>14.31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-0.26</v>
      </c>
      <c r="AH36" s="201">
        <v>16.97</v>
      </c>
      <c r="AI36" s="201">
        <v>0</v>
      </c>
      <c r="AJ36" s="201">
        <v>0</v>
      </c>
      <c r="AK36" s="201">
        <v>-34</v>
      </c>
      <c r="AL36" s="201">
        <v>21.79</v>
      </c>
      <c r="AM36" s="201">
        <v>0</v>
      </c>
      <c r="AN36" s="201">
        <v>0</v>
      </c>
      <c r="AO36" s="201">
        <v>184.49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0.28000000000000003</v>
      </c>
      <c r="AV36" s="201">
        <v>0.19</v>
      </c>
      <c r="AW36" s="201">
        <v>0.15</v>
      </c>
      <c r="AX36" s="201">
        <v>0.11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238.85</v>
      </c>
      <c r="L37" s="201">
        <v>10.96</v>
      </c>
      <c r="M37" s="201">
        <v>2.2400000000000002</v>
      </c>
      <c r="N37" s="201">
        <v>1.86</v>
      </c>
      <c r="O37" s="201">
        <v>2.6</v>
      </c>
      <c r="P37" s="201">
        <v>1.0900000000000001</v>
      </c>
      <c r="Q37" s="201">
        <v>4.68</v>
      </c>
      <c r="R37" s="201">
        <v>4.66</v>
      </c>
      <c r="S37" s="201">
        <v>5.5</v>
      </c>
      <c r="T37" s="201">
        <v>0.66</v>
      </c>
      <c r="U37" s="201">
        <v>2.16</v>
      </c>
      <c r="V37" s="201">
        <v>0</v>
      </c>
      <c r="W37" s="201">
        <v>0.68</v>
      </c>
      <c r="X37" s="201">
        <v>2.2599999999999998</v>
      </c>
      <c r="Y37" s="201">
        <v>0</v>
      </c>
      <c r="Z37" s="201">
        <v>64.72</v>
      </c>
      <c r="AA37" s="201">
        <v>14.31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-0.26</v>
      </c>
      <c r="AH37" s="201">
        <v>22.63</v>
      </c>
      <c r="AI37" s="201">
        <v>0</v>
      </c>
      <c r="AJ37" s="201">
        <v>0</v>
      </c>
      <c r="AK37" s="201">
        <v>-34</v>
      </c>
      <c r="AL37" s="201">
        <v>21.79</v>
      </c>
      <c r="AM37" s="201">
        <v>0</v>
      </c>
      <c r="AN37" s="201">
        <v>0</v>
      </c>
      <c r="AO37" s="201">
        <v>184.49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0.28000000000000003</v>
      </c>
      <c r="AV37" s="201">
        <v>0.19</v>
      </c>
      <c r="AW37" s="201">
        <v>0.15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238.85</v>
      </c>
      <c r="L38" s="201">
        <v>10.96</v>
      </c>
      <c r="M38" s="201">
        <v>2.15</v>
      </c>
      <c r="N38" s="201">
        <v>1.78</v>
      </c>
      <c r="O38" s="201">
        <v>2.4900000000000002</v>
      </c>
      <c r="P38" s="201">
        <v>1.05</v>
      </c>
      <c r="Q38" s="201">
        <v>4.68</v>
      </c>
      <c r="R38" s="201">
        <v>4.66</v>
      </c>
      <c r="S38" s="201">
        <v>5.5</v>
      </c>
      <c r="T38" s="201">
        <v>0.66</v>
      </c>
      <c r="U38" s="201">
        <v>2.16</v>
      </c>
      <c r="V38" s="201">
        <v>0</v>
      </c>
      <c r="W38" s="201">
        <v>0.68</v>
      </c>
      <c r="X38" s="201">
        <v>2.2599999999999998</v>
      </c>
      <c r="Y38" s="201">
        <v>0</v>
      </c>
      <c r="Z38" s="201">
        <v>64.72</v>
      </c>
      <c r="AA38" s="201">
        <v>14.31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-34</v>
      </c>
      <c r="AL38" s="201">
        <v>21.79</v>
      </c>
      <c r="AM38" s="201">
        <v>0</v>
      </c>
      <c r="AN38" s="201">
        <v>0</v>
      </c>
      <c r="AO38" s="201">
        <v>184.49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0.28000000000000003</v>
      </c>
      <c r="AV38" s="201">
        <v>0.19</v>
      </c>
      <c r="AW38" s="201">
        <v>0.15</v>
      </c>
      <c r="AX38" s="201">
        <v>0.11</v>
      </c>
      <c r="AY38" s="201">
        <v>0.26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238.85</v>
      </c>
      <c r="L39" s="201">
        <v>10.96</v>
      </c>
      <c r="M39" s="201">
        <v>2.15</v>
      </c>
      <c r="N39" s="201">
        <v>1.79</v>
      </c>
      <c r="O39" s="201">
        <v>2.5</v>
      </c>
      <c r="P39" s="201">
        <v>1.05</v>
      </c>
      <c r="Q39" s="201">
        <v>4.68</v>
      </c>
      <c r="R39" s="201">
        <v>4.66</v>
      </c>
      <c r="S39" s="201">
        <v>5.5</v>
      </c>
      <c r="T39" s="201">
        <v>0.66</v>
      </c>
      <c r="U39" s="201">
        <v>2.16</v>
      </c>
      <c r="V39" s="201">
        <v>0.23</v>
      </c>
      <c r="W39" s="201">
        <v>0.68</v>
      </c>
      <c r="X39" s="201">
        <v>2.2599999999999998</v>
      </c>
      <c r="Y39" s="201">
        <v>0</v>
      </c>
      <c r="Z39" s="201">
        <v>64.72</v>
      </c>
      <c r="AA39" s="201">
        <v>14.31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-34</v>
      </c>
      <c r="AL39" s="201">
        <v>21.79</v>
      </c>
      <c r="AM39" s="201">
        <v>0</v>
      </c>
      <c r="AN39" s="201">
        <v>0</v>
      </c>
      <c r="AO39" s="201">
        <v>178.26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0.28000000000000003</v>
      </c>
      <c r="AV39" s="201">
        <v>0.19</v>
      </c>
      <c r="AW39" s="201">
        <v>0.15</v>
      </c>
      <c r="AX39" s="201">
        <v>0.11</v>
      </c>
      <c r="AY39" s="201">
        <v>0.25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238.85</v>
      </c>
      <c r="L40" s="201">
        <v>10.96</v>
      </c>
      <c r="M40" s="201">
        <v>2.17</v>
      </c>
      <c r="N40" s="201">
        <v>1.8</v>
      </c>
      <c r="O40" s="201">
        <v>2.52</v>
      </c>
      <c r="P40" s="201">
        <v>1.06</v>
      </c>
      <c r="Q40" s="201">
        <v>4.68</v>
      </c>
      <c r="R40" s="201">
        <v>4.66</v>
      </c>
      <c r="S40" s="201">
        <v>5.5</v>
      </c>
      <c r="T40" s="201">
        <v>0.66</v>
      </c>
      <c r="U40" s="201">
        <v>2.16</v>
      </c>
      <c r="V40" s="201">
        <v>0.23</v>
      </c>
      <c r="W40" s="201">
        <v>0.68</v>
      </c>
      <c r="X40" s="201">
        <v>2.2599999999999998</v>
      </c>
      <c r="Y40" s="201">
        <v>0</v>
      </c>
      <c r="Z40" s="201">
        <v>64.72</v>
      </c>
      <c r="AA40" s="201">
        <v>14.31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-34</v>
      </c>
      <c r="AL40" s="201">
        <v>21.79</v>
      </c>
      <c r="AM40" s="201">
        <v>0</v>
      </c>
      <c r="AN40" s="201">
        <v>0</v>
      </c>
      <c r="AO40" s="201">
        <v>178.26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0.28000000000000003</v>
      </c>
      <c r="AV40" s="201">
        <v>0.19</v>
      </c>
      <c r="AW40" s="201">
        <v>0.15</v>
      </c>
      <c r="AX40" s="201">
        <v>0.11</v>
      </c>
      <c r="AY40" s="201">
        <v>0.24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238.85</v>
      </c>
      <c r="L41" s="201">
        <v>10.96</v>
      </c>
      <c r="M41" s="201">
        <v>2.08</v>
      </c>
      <c r="N41" s="201">
        <v>1.73</v>
      </c>
      <c r="O41" s="201">
        <v>2.41</v>
      </c>
      <c r="P41" s="201">
        <v>1.01</v>
      </c>
      <c r="Q41" s="201">
        <v>4.68</v>
      </c>
      <c r="R41" s="201">
        <v>4.66</v>
      </c>
      <c r="S41" s="201">
        <v>5.5</v>
      </c>
      <c r="T41" s="201">
        <v>0.66</v>
      </c>
      <c r="U41" s="201">
        <v>2.16</v>
      </c>
      <c r="V41" s="201">
        <v>0.41</v>
      </c>
      <c r="W41" s="201">
        <v>0.68</v>
      </c>
      <c r="X41" s="201">
        <v>2.2599999999999998</v>
      </c>
      <c r="Y41" s="201">
        <v>0</v>
      </c>
      <c r="Z41" s="201">
        <v>64.72</v>
      </c>
      <c r="AA41" s="201">
        <v>14.31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-34</v>
      </c>
      <c r="AL41" s="201">
        <v>21.79</v>
      </c>
      <c r="AM41" s="201">
        <v>0</v>
      </c>
      <c r="AN41" s="201">
        <v>0</v>
      </c>
      <c r="AO41" s="201">
        <v>178.26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0.28000000000000003</v>
      </c>
      <c r="AV41" s="201">
        <v>0.19</v>
      </c>
      <c r="AW41" s="201">
        <v>0.15</v>
      </c>
      <c r="AX41" s="201">
        <v>0.11</v>
      </c>
      <c r="AY41" s="201">
        <v>0.33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244.82</v>
      </c>
      <c r="L42" s="201">
        <v>10.96</v>
      </c>
      <c r="M42" s="201">
        <v>2.08</v>
      </c>
      <c r="N42" s="201">
        <v>1.72</v>
      </c>
      <c r="O42" s="201">
        <v>2.41</v>
      </c>
      <c r="P42" s="201">
        <v>1.01</v>
      </c>
      <c r="Q42" s="201">
        <v>4.68</v>
      </c>
      <c r="R42" s="201">
        <v>4.66</v>
      </c>
      <c r="S42" s="201">
        <v>5.5</v>
      </c>
      <c r="T42" s="201">
        <v>0.66</v>
      </c>
      <c r="U42" s="201">
        <v>2.16</v>
      </c>
      <c r="V42" s="201">
        <v>0.41</v>
      </c>
      <c r="W42" s="201">
        <v>0.68</v>
      </c>
      <c r="X42" s="201">
        <v>2.2599999999999998</v>
      </c>
      <c r="Y42" s="201">
        <v>0</v>
      </c>
      <c r="Z42" s="201">
        <v>64.72</v>
      </c>
      <c r="AA42" s="201">
        <v>14.31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-34</v>
      </c>
      <c r="AL42" s="201">
        <v>21.79</v>
      </c>
      <c r="AM42" s="201">
        <v>0</v>
      </c>
      <c r="AN42" s="201">
        <v>0</v>
      </c>
      <c r="AO42" s="201">
        <v>178.26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0.28000000000000003</v>
      </c>
      <c r="AV42" s="201">
        <v>0.19</v>
      </c>
      <c r="AW42" s="201">
        <v>0.15</v>
      </c>
      <c r="AX42" s="201">
        <v>0.11</v>
      </c>
      <c r="AY42" s="201">
        <v>0.34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238.85</v>
      </c>
      <c r="L43" s="201">
        <v>10.96</v>
      </c>
      <c r="M43" s="201">
        <v>2.2400000000000002</v>
      </c>
      <c r="N43" s="201">
        <v>1.86</v>
      </c>
      <c r="O43" s="201">
        <v>2.6</v>
      </c>
      <c r="P43" s="201">
        <v>1.0900000000000001</v>
      </c>
      <c r="Q43" s="201">
        <v>4.68</v>
      </c>
      <c r="R43" s="201">
        <v>4.66</v>
      </c>
      <c r="S43" s="201">
        <v>5.5</v>
      </c>
      <c r="T43" s="201">
        <v>0.66</v>
      </c>
      <c r="U43" s="201">
        <v>2.16</v>
      </c>
      <c r="V43" s="201">
        <v>0.31</v>
      </c>
      <c r="W43" s="201">
        <v>0.68</v>
      </c>
      <c r="X43" s="201">
        <v>2.2599999999999998</v>
      </c>
      <c r="Y43" s="201">
        <v>0</v>
      </c>
      <c r="Z43" s="201">
        <v>4.26</v>
      </c>
      <c r="AA43" s="201">
        <v>14.31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-34</v>
      </c>
      <c r="AL43" s="201">
        <v>21.79</v>
      </c>
      <c r="AM43" s="201">
        <v>0</v>
      </c>
      <c r="AN43" s="201">
        <v>0</v>
      </c>
      <c r="AO43" s="201">
        <v>178.26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0.28000000000000003</v>
      </c>
      <c r="AV43" s="201">
        <v>0.19</v>
      </c>
      <c r="AW43" s="201">
        <v>0.15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238.85</v>
      </c>
      <c r="L44" s="201">
        <v>10.96</v>
      </c>
      <c r="M44" s="201">
        <v>2.2400000000000002</v>
      </c>
      <c r="N44" s="201">
        <v>1.86</v>
      </c>
      <c r="O44" s="201">
        <v>2.6</v>
      </c>
      <c r="P44" s="201">
        <v>1.0900000000000001</v>
      </c>
      <c r="Q44" s="201">
        <v>4.68</v>
      </c>
      <c r="R44" s="201">
        <v>4.66</v>
      </c>
      <c r="S44" s="201">
        <v>5.73</v>
      </c>
      <c r="T44" s="201">
        <v>0.66</v>
      </c>
      <c r="U44" s="201">
        <v>2.16</v>
      </c>
      <c r="V44" s="201">
        <v>0.31</v>
      </c>
      <c r="W44" s="201">
        <v>0.68</v>
      </c>
      <c r="X44" s="201">
        <v>2.2599999999999998</v>
      </c>
      <c r="Y44" s="201">
        <v>0</v>
      </c>
      <c r="Z44" s="201">
        <v>4.26</v>
      </c>
      <c r="AA44" s="201">
        <v>14.31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-34</v>
      </c>
      <c r="AL44" s="201">
        <v>21.79</v>
      </c>
      <c r="AM44" s="201">
        <v>0</v>
      </c>
      <c r="AN44" s="201">
        <v>0</v>
      </c>
      <c r="AO44" s="201">
        <v>178.26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0.28000000000000003</v>
      </c>
      <c r="AV44" s="201">
        <v>0.19</v>
      </c>
      <c r="AW44" s="201">
        <v>0.15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238.85</v>
      </c>
      <c r="L45" s="201">
        <v>10.96</v>
      </c>
      <c r="M45" s="201">
        <v>2.2400000000000002</v>
      </c>
      <c r="N45" s="201">
        <v>1.86</v>
      </c>
      <c r="O45" s="201">
        <v>2.6</v>
      </c>
      <c r="P45" s="201">
        <v>1.0900000000000001</v>
      </c>
      <c r="Q45" s="201">
        <v>4.68</v>
      </c>
      <c r="R45" s="201">
        <v>4.66</v>
      </c>
      <c r="S45" s="201">
        <v>5.73</v>
      </c>
      <c r="T45" s="201">
        <v>0.66</v>
      </c>
      <c r="U45" s="201">
        <v>2.16</v>
      </c>
      <c r="V45" s="201">
        <v>0.31</v>
      </c>
      <c r="W45" s="201">
        <v>0.68</v>
      </c>
      <c r="X45" s="201">
        <v>2.2599999999999998</v>
      </c>
      <c r="Y45" s="201">
        <v>0</v>
      </c>
      <c r="Z45" s="201">
        <v>4.26</v>
      </c>
      <c r="AA45" s="201">
        <v>21.66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-34</v>
      </c>
      <c r="AL45" s="201">
        <v>21.79</v>
      </c>
      <c r="AM45" s="201">
        <v>0</v>
      </c>
      <c r="AN45" s="201">
        <v>0</v>
      </c>
      <c r="AO45" s="201">
        <v>178.26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0.28000000000000003</v>
      </c>
      <c r="AV45" s="201">
        <v>0.19</v>
      </c>
      <c r="AW45" s="201">
        <v>0.15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238.85</v>
      </c>
      <c r="L46" s="201">
        <v>10.96</v>
      </c>
      <c r="M46" s="201">
        <v>2.2200000000000002</v>
      </c>
      <c r="N46" s="201">
        <v>1.84</v>
      </c>
      <c r="O46" s="201">
        <v>2.58</v>
      </c>
      <c r="P46" s="201">
        <v>1.08</v>
      </c>
      <c r="Q46" s="201">
        <v>4.68</v>
      </c>
      <c r="R46" s="201">
        <v>4.66</v>
      </c>
      <c r="S46" s="201">
        <v>5.73</v>
      </c>
      <c r="T46" s="201">
        <v>0.66</v>
      </c>
      <c r="U46" s="201">
        <v>2.16</v>
      </c>
      <c r="V46" s="201">
        <v>0.31</v>
      </c>
      <c r="W46" s="201">
        <v>0.68</v>
      </c>
      <c r="X46" s="201">
        <v>2.2599999999999998</v>
      </c>
      <c r="Y46" s="201">
        <v>0</v>
      </c>
      <c r="Z46" s="201">
        <v>4.26</v>
      </c>
      <c r="AA46" s="201">
        <v>21.66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-34</v>
      </c>
      <c r="AL46" s="201">
        <v>21.79</v>
      </c>
      <c r="AM46" s="201">
        <v>0</v>
      </c>
      <c r="AN46" s="201">
        <v>0</v>
      </c>
      <c r="AO46" s="201">
        <v>178.26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0.28000000000000003</v>
      </c>
      <c r="AV46" s="201">
        <v>0.19</v>
      </c>
      <c r="AW46" s="201">
        <v>0.15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240.42</v>
      </c>
      <c r="L47" s="201">
        <v>10.85</v>
      </c>
      <c r="M47" s="201">
        <v>2.19</v>
      </c>
      <c r="N47" s="201">
        <v>1.82</v>
      </c>
      <c r="O47" s="201">
        <v>2.5299999999999998</v>
      </c>
      <c r="P47" s="201">
        <v>1.08</v>
      </c>
      <c r="Q47" s="201">
        <v>0.59</v>
      </c>
      <c r="R47" s="201">
        <v>0.34</v>
      </c>
      <c r="S47" s="201">
        <v>0.67</v>
      </c>
      <c r="T47" s="201">
        <v>0</v>
      </c>
      <c r="U47" s="201">
        <v>2.16</v>
      </c>
      <c r="V47" s="201">
        <v>0.31</v>
      </c>
      <c r="W47" s="201">
        <v>0.68</v>
      </c>
      <c r="X47" s="201">
        <v>2.2599999999999998</v>
      </c>
      <c r="Y47" s="201">
        <v>0</v>
      </c>
      <c r="Z47" s="201">
        <v>4.26</v>
      </c>
      <c r="AA47" s="201">
        <v>1.37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-34</v>
      </c>
      <c r="AL47" s="201">
        <v>21.79</v>
      </c>
      <c r="AM47" s="201">
        <v>0</v>
      </c>
      <c r="AN47" s="201">
        <v>0</v>
      </c>
      <c r="AO47" s="201">
        <v>78.66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0.28000000000000003</v>
      </c>
      <c r="AV47" s="201">
        <v>0.19</v>
      </c>
      <c r="AW47" s="201">
        <v>0.15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240.42</v>
      </c>
      <c r="L48" s="201">
        <v>10.95</v>
      </c>
      <c r="M48" s="201">
        <v>2.17</v>
      </c>
      <c r="N48" s="201">
        <v>1.8</v>
      </c>
      <c r="O48" s="201">
        <v>2.5099999999999998</v>
      </c>
      <c r="P48" s="201">
        <v>1.07</v>
      </c>
      <c r="Q48" s="201">
        <v>0.69</v>
      </c>
      <c r="R48" s="201">
        <v>0.34</v>
      </c>
      <c r="S48" s="201">
        <v>0.79</v>
      </c>
      <c r="T48" s="201">
        <v>0</v>
      </c>
      <c r="U48" s="201">
        <v>2.16</v>
      </c>
      <c r="V48" s="201">
        <v>0.31</v>
      </c>
      <c r="W48" s="201">
        <v>0.68</v>
      </c>
      <c r="X48" s="201">
        <v>2.2599999999999998</v>
      </c>
      <c r="Y48" s="201">
        <v>0</v>
      </c>
      <c r="Z48" s="201">
        <v>4.26</v>
      </c>
      <c r="AA48" s="201">
        <v>1.37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-34</v>
      </c>
      <c r="AL48" s="201">
        <v>21.79</v>
      </c>
      <c r="AM48" s="201">
        <v>0</v>
      </c>
      <c r="AN48" s="201">
        <v>0</v>
      </c>
      <c r="AO48" s="201">
        <v>78.66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0.28000000000000003</v>
      </c>
      <c r="AV48" s="201">
        <v>0.19</v>
      </c>
      <c r="AW48" s="201">
        <v>0.15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240.42</v>
      </c>
      <c r="L49" s="201">
        <v>10.95</v>
      </c>
      <c r="M49" s="201">
        <v>2.14</v>
      </c>
      <c r="N49" s="201">
        <v>1.77</v>
      </c>
      <c r="O49" s="201">
        <v>2.48</v>
      </c>
      <c r="P49" s="201">
        <v>1.05</v>
      </c>
      <c r="Q49" s="201">
        <v>0.81</v>
      </c>
      <c r="R49" s="201">
        <v>0.34</v>
      </c>
      <c r="S49" s="201">
        <v>0.93</v>
      </c>
      <c r="T49" s="201">
        <v>0</v>
      </c>
      <c r="U49" s="201">
        <v>2.16</v>
      </c>
      <c r="V49" s="201">
        <v>0.31</v>
      </c>
      <c r="W49" s="201">
        <v>0.68</v>
      </c>
      <c r="X49" s="201">
        <v>2.2599999999999998</v>
      </c>
      <c r="Y49" s="201">
        <v>0</v>
      </c>
      <c r="Z49" s="201">
        <v>4.25</v>
      </c>
      <c r="AA49" s="201">
        <v>1.37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-34</v>
      </c>
      <c r="AL49" s="201">
        <v>21.79</v>
      </c>
      <c r="AM49" s="201">
        <v>0</v>
      </c>
      <c r="AN49" s="201">
        <v>0</v>
      </c>
      <c r="AO49" s="201">
        <v>84.66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0.28000000000000003</v>
      </c>
      <c r="AV49" s="201">
        <v>0.19</v>
      </c>
      <c r="AW49" s="201">
        <v>0.15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240.42</v>
      </c>
      <c r="L50" s="201">
        <v>11.28</v>
      </c>
      <c r="M50" s="201">
        <v>2.13</v>
      </c>
      <c r="N50" s="201">
        <v>1.77</v>
      </c>
      <c r="O50" s="201">
        <v>2.4700000000000002</v>
      </c>
      <c r="P50" s="201">
        <v>1.05</v>
      </c>
      <c r="Q50" s="201">
        <v>0.84</v>
      </c>
      <c r="R50" s="201">
        <v>0.34</v>
      </c>
      <c r="S50" s="201">
        <v>0.97</v>
      </c>
      <c r="T50" s="201">
        <v>0</v>
      </c>
      <c r="U50" s="201">
        <v>2.16</v>
      </c>
      <c r="V50" s="201">
        <v>0.31</v>
      </c>
      <c r="W50" s="201">
        <v>0.68</v>
      </c>
      <c r="X50" s="201">
        <v>2.2599999999999998</v>
      </c>
      <c r="Y50" s="201">
        <v>0</v>
      </c>
      <c r="Z50" s="201">
        <v>4.25</v>
      </c>
      <c r="AA50" s="201">
        <v>1.37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-34</v>
      </c>
      <c r="AL50" s="201">
        <v>21.79</v>
      </c>
      <c r="AM50" s="201">
        <v>0</v>
      </c>
      <c r="AN50" s="201">
        <v>0</v>
      </c>
      <c r="AO50" s="201">
        <v>84.66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0.28000000000000003</v>
      </c>
      <c r="AV50" s="201">
        <v>0.19</v>
      </c>
      <c r="AW50" s="201">
        <v>0.15</v>
      </c>
      <c r="AX50" s="201">
        <v>0.11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194.69</v>
      </c>
      <c r="L51" s="201">
        <v>10.96</v>
      </c>
      <c r="M51" s="201">
        <v>2.2999999999999998</v>
      </c>
      <c r="N51" s="201">
        <v>1.9</v>
      </c>
      <c r="O51" s="201">
        <v>2.66</v>
      </c>
      <c r="P51" s="201">
        <v>1.1299999999999999</v>
      </c>
      <c r="Q51" s="201">
        <v>0.34</v>
      </c>
      <c r="R51" s="201">
        <v>0.34</v>
      </c>
      <c r="S51" s="201">
        <v>0.42</v>
      </c>
      <c r="T51" s="201">
        <v>0</v>
      </c>
      <c r="U51" s="201">
        <v>2.16</v>
      </c>
      <c r="V51" s="201">
        <v>0.31</v>
      </c>
      <c r="W51" s="201">
        <v>0.68</v>
      </c>
      <c r="X51" s="201">
        <v>2.2599999999999998</v>
      </c>
      <c r="Y51" s="201">
        <v>0</v>
      </c>
      <c r="Z51" s="201">
        <v>4.25</v>
      </c>
      <c r="AA51" s="201">
        <v>1.37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-34</v>
      </c>
      <c r="AL51" s="201">
        <v>21.79</v>
      </c>
      <c r="AM51" s="201">
        <v>0</v>
      </c>
      <c r="AN51" s="201">
        <v>0</v>
      </c>
      <c r="AO51" s="201">
        <v>84.66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0.19</v>
      </c>
      <c r="AW51" s="201">
        <v>0.15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172.49</v>
      </c>
      <c r="L52" s="201">
        <v>10.96</v>
      </c>
      <c r="M52" s="201">
        <v>2.2999999999999998</v>
      </c>
      <c r="N52" s="201">
        <v>1.9</v>
      </c>
      <c r="O52" s="201">
        <v>2.66</v>
      </c>
      <c r="P52" s="201">
        <v>1.1299999999999999</v>
      </c>
      <c r="Q52" s="201">
        <v>0.34</v>
      </c>
      <c r="R52" s="201">
        <v>0.34</v>
      </c>
      <c r="S52" s="201">
        <v>0.42</v>
      </c>
      <c r="T52" s="201">
        <v>0</v>
      </c>
      <c r="U52" s="201">
        <v>2.16</v>
      </c>
      <c r="V52" s="201">
        <v>0.31</v>
      </c>
      <c r="W52" s="201">
        <v>0.68</v>
      </c>
      <c r="X52" s="201">
        <v>2.2599999999999998</v>
      </c>
      <c r="Y52" s="201">
        <v>0</v>
      </c>
      <c r="Z52" s="201">
        <v>4.26</v>
      </c>
      <c r="AA52" s="201">
        <v>1.37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-34</v>
      </c>
      <c r="AL52" s="201">
        <v>21.79</v>
      </c>
      <c r="AM52" s="201">
        <v>0</v>
      </c>
      <c r="AN52" s="201">
        <v>0</v>
      </c>
      <c r="AO52" s="201">
        <v>84.66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0.19</v>
      </c>
      <c r="AW52" s="201">
        <v>0.15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149.32</v>
      </c>
      <c r="L53" s="201">
        <v>10.95</v>
      </c>
      <c r="M53" s="201">
        <v>2.2999999999999998</v>
      </c>
      <c r="N53" s="201">
        <v>1.9</v>
      </c>
      <c r="O53" s="201">
        <v>2.66</v>
      </c>
      <c r="P53" s="201">
        <v>1.1299999999999999</v>
      </c>
      <c r="Q53" s="201">
        <v>0.34</v>
      </c>
      <c r="R53" s="201">
        <v>0.34</v>
      </c>
      <c r="S53" s="201">
        <v>0.42</v>
      </c>
      <c r="T53" s="201">
        <v>0</v>
      </c>
      <c r="U53" s="201">
        <v>2.16</v>
      </c>
      <c r="V53" s="201">
        <v>0.31</v>
      </c>
      <c r="W53" s="201">
        <v>0.68</v>
      </c>
      <c r="X53" s="201">
        <v>2.2599999999999998</v>
      </c>
      <c r="Y53" s="201">
        <v>0</v>
      </c>
      <c r="Z53" s="201">
        <v>4.25</v>
      </c>
      <c r="AA53" s="201">
        <v>1.37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-34</v>
      </c>
      <c r="AL53" s="201">
        <v>21.79</v>
      </c>
      <c r="AM53" s="201">
        <v>0</v>
      </c>
      <c r="AN53" s="201">
        <v>0</v>
      </c>
      <c r="AO53" s="201">
        <v>84.66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0.19</v>
      </c>
      <c r="AW53" s="201">
        <v>0.15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135.81</v>
      </c>
      <c r="L54" s="201">
        <v>10.95</v>
      </c>
      <c r="M54" s="201">
        <v>2.2999999999999998</v>
      </c>
      <c r="N54" s="201">
        <v>1.9</v>
      </c>
      <c r="O54" s="201">
        <v>2.66</v>
      </c>
      <c r="P54" s="201">
        <v>1.1299999999999999</v>
      </c>
      <c r="Q54" s="201">
        <v>0.34</v>
      </c>
      <c r="R54" s="201">
        <v>0.34</v>
      </c>
      <c r="S54" s="201">
        <v>0.42</v>
      </c>
      <c r="T54" s="201">
        <v>0</v>
      </c>
      <c r="U54" s="201">
        <v>2.16</v>
      </c>
      <c r="V54" s="201">
        <v>0.31</v>
      </c>
      <c r="W54" s="201">
        <v>0.68</v>
      </c>
      <c r="X54" s="201">
        <v>2.2599999999999998</v>
      </c>
      <c r="Y54" s="201">
        <v>0</v>
      </c>
      <c r="Z54" s="201">
        <v>4.25</v>
      </c>
      <c r="AA54" s="201">
        <v>1.37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-34</v>
      </c>
      <c r="AL54" s="201">
        <v>21.79</v>
      </c>
      <c r="AM54" s="201">
        <v>0</v>
      </c>
      <c r="AN54" s="201">
        <v>0</v>
      </c>
      <c r="AO54" s="201">
        <v>84.66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0.19</v>
      </c>
      <c r="AW54" s="201">
        <v>0.15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129.05000000000001</v>
      </c>
      <c r="L55" s="201">
        <v>10.95</v>
      </c>
      <c r="M55" s="201">
        <v>2.2999999999999998</v>
      </c>
      <c r="N55" s="201">
        <v>1.9</v>
      </c>
      <c r="O55" s="201">
        <v>2.66</v>
      </c>
      <c r="P55" s="201">
        <v>1.1299999999999999</v>
      </c>
      <c r="Q55" s="201">
        <v>0.34</v>
      </c>
      <c r="R55" s="201">
        <v>0.34</v>
      </c>
      <c r="S55" s="201">
        <v>0.42</v>
      </c>
      <c r="T55" s="201">
        <v>0</v>
      </c>
      <c r="U55" s="201">
        <v>2.16</v>
      </c>
      <c r="V55" s="201">
        <v>0.31</v>
      </c>
      <c r="W55" s="201">
        <v>0.68</v>
      </c>
      <c r="X55" s="201">
        <v>2.2599999999999998</v>
      </c>
      <c r="Y55" s="201">
        <v>0</v>
      </c>
      <c r="Z55" s="201">
        <v>4.26</v>
      </c>
      <c r="AA55" s="201">
        <v>1.37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-34</v>
      </c>
      <c r="AL55" s="201">
        <v>21.79</v>
      </c>
      <c r="AM55" s="201">
        <v>0</v>
      </c>
      <c r="AN55" s="201">
        <v>0</v>
      </c>
      <c r="AO55" s="201">
        <v>84.66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0.19</v>
      </c>
      <c r="AW55" s="201">
        <v>0.15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105.88</v>
      </c>
      <c r="L56" s="201">
        <v>10.95</v>
      </c>
      <c r="M56" s="201">
        <v>2.2999999999999998</v>
      </c>
      <c r="N56" s="201">
        <v>1.9</v>
      </c>
      <c r="O56" s="201">
        <v>2.66</v>
      </c>
      <c r="P56" s="201">
        <v>1.1299999999999999</v>
      </c>
      <c r="Q56" s="201">
        <v>0.34</v>
      </c>
      <c r="R56" s="201">
        <v>0.34</v>
      </c>
      <c r="S56" s="201">
        <v>0.42</v>
      </c>
      <c r="T56" s="201">
        <v>0</v>
      </c>
      <c r="U56" s="201">
        <v>2.16</v>
      </c>
      <c r="V56" s="201">
        <v>0.31</v>
      </c>
      <c r="W56" s="201">
        <v>0.68</v>
      </c>
      <c r="X56" s="201">
        <v>2.2599999999999998</v>
      </c>
      <c r="Y56" s="201">
        <v>0</v>
      </c>
      <c r="Z56" s="201">
        <v>4.26</v>
      </c>
      <c r="AA56" s="201">
        <v>1.37</v>
      </c>
      <c r="AB56" s="201">
        <v>0</v>
      </c>
      <c r="AC56" s="201">
        <v>20.2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-34</v>
      </c>
      <c r="AL56" s="201">
        <v>21.79</v>
      </c>
      <c r="AM56" s="201">
        <v>0</v>
      </c>
      <c r="AN56" s="201">
        <v>0</v>
      </c>
      <c r="AO56" s="201">
        <v>84.66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0.19</v>
      </c>
      <c r="AW56" s="201">
        <v>0.15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17.78</v>
      </c>
      <c r="L57" s="201">
        <v>10.95</v>
      </c>
      <c r="M57" s="201">
        <v>2.2999999999999998</v>
      </c>
      <c r="N57" s="201">
        <v>1.93</v>
      </c>
      <c r="O57" s="201">
        <v>2.66</v>
      </c>
      <c r="P57" s="201">
        <v>1.1399999999999999</v>
      </c>
      <c r="Q57" s="201">
        <v>0.35</v>
      </c>
      <c r="R57" s="201">
        <v>0.35</v>
      </c>
      <c r="S57" s="201">
        <v>0.42</v>
      </c>
      <c r="T57" s="201">
        <v>0.05</v>
      </c>
      <c r="U57" s="201">
        <v>2.16</v>
      </c>
      <c r="V57" s="201">
        <v>0.31</v>
      </c>
      <c r="W57" s="201">
        <v>0.68</v>
      </c>
      <c r="X57" s="201">
        <v>2.2599999999999998</v>
      </c>
      <c r="Y57" s="201">
        <v>0</v>
      </c>
      <c r="Z57" s="201">
        <v>4.26</v>
      </c>
      <c r="AA57" s="201">
        <v>1.37</v>
      </c>
      <c r="AB57" s="201">
        <v>0</v>
      </c>
      <c r="AC57" s="201">
        <v>20.2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-34</v>
      </c>
      <c r="AL57" s="201">
        <v>21.79</v>
      </c>
      <c r="AM57" s="201">
        <v>0</v>
      </c>
      <c r="AN57" s="201">
        <v>0</v>
      </c>
      <c r="AO57" s="201">
        <v>178.04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0.19</v>
      </c>
      <c r="AW57" s="201">
        <v>0.15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17.78</v>
      </c>
      <c r="L58" s="201">
        <v>10.95</v>
      </c>
      <c r="M58" s="201">
        <v>2.2999999999999998</v>
      </c>
      <c r="N58" s="201">
        <v>1.9</v>
      </c>
      <c r="O58" s="201">
        <v>2.66</v>
      </c>
      <c r="P58" s="201">
        <v>1.1299999999999999</v>
      </c>
      <c r="Q58" s="201">
        <v>0.35</v>
      </c>
      <c r="R58" s="201">
        <v>0.35</v>
      </c>
      <c r="S58" s="201">
        <v>0.42</v>
      </c>
      <c r="T58" s="201">
        <v>0.05</v>
      </c>
      <c r="U58" s="201">
        <v>2.16</v>
      </c>
      <c r="V58" s="201">
        <v>0.31</v>
      </c>
      <c r="W58" s="201">
        <v>0.68</v>
      </c>
      <c r="X58" s="201">
        <v>2.2599999999999998</v>
      </c>
      <c r="Y58" s="201">
        <v>0</v>
      </c>
      <c r="Z58" s="201">
        <v>4.26</v>
      </c>
      <c r="AA58" s="201">
        <v>1.37</v>
      </c>
      <c r="AB58" s="201">
        <v>0</v>
      </c>
      <c r="AC58" s="201">
        <v>20.2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-34</v>
      </c>
      <c r="AL58" s="201">
        <v>21.79</v>
      </c>
      <c r="AM58" s="201">
        <v>0</v>
      </c>
      <c r="AN58" s="201">
        <v>0</v>
      </c>
      <c r="AO58" s="201">
        <v>178.04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0.19</v>
      </c>
      <c r="AW58" s="201">
        <v>0.15</v>
      </c>
      <c r="AX58" s="201">
        <v>0.11</v>
      </c>
      <c r="AY58" s="201">
        <v>0.08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17.78</v>
      </c>
      <c r="L59" s="201">
        <v>0.63</v>
      </c>
      <c r="M59" s="201">
        <v>2.2999999999999998</v>
      </c>
      <c r="N59" s="201">
        <v>1.9</v>
      </c>
      <c r="O59" s="201">
        <v>2.66</v>
      </c>
      <c r="P59" s="201">
        <v>1.1299999999999999</v>
      </c>
      <c r="Q59" s="201">
        <v>0.65</v>
      </c>
      <c r="R59" s="201">
        <v>0.56999999999999995</v>
      </c>
      <c r="S59" s="201">
        <v>0.63</v>
      </c>
      <c r="T59" s="201">
        <v>0.05</v>
      </c>
      <c r="U59" s="201">
        <v>2.16</v>
      </c>
      <c r="V59" s="201">
        <v>0.31</v>
      </c>
      <c r="W59" s="201">
        <v>0.68</v>
      </c>
      <c r="X59" s="201">
        <v>2.2599999999999998</v>
      </c>
      <c r="Y59" s="201">
        <v>0</v>
      </c>
      <c r="Z59" s="201">
        <v>4.26</v>
      </c>
      <c r="AA59" s="201">
        <v>1.37</v>
      </c>
      <c r="AB59" s="201">
        <v>0</v>
      </c>
      <c r="AC59" s="201">
        <v>20.55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-34</v>
      </c>
      <c r="AL59" s="201">
        <v>21.79</v>
      </c>
      <c r="AM59" s="201">
        <v>0</v>
      </c>
      <c r="AN59" s="201">
        <v>0</v>
      </c>
      <c r="AO59" s="201">
        <v>178.04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0.19</v>
      </c>
      <c r="AW59" s="201">
        <v>0.15</v>
      </c>
      <c r="AX59" s="201">
        <v>0.11</v>
      </c>
      <c r="AY59" s="201">
        <v>0.08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17.78</v>
      </c>
      <c r="L60" s="201">
        <v>0.63</v>
      </c>
      <c r="M60" s="201">
        <v>2.2999999999999998</v>
      </c>
      <c r="N60" s="201">
        <v>1.9</v>
      </c>
      <c r="O60" s="201">
        <v>2.66</v>
      </c>
      <c r="P60" s="201">
        <v>1.1299999999999999</v>
      </c>
      <c r="Q60" s="201">
        <v>0.35</v>
      </c>
      <c r="R60" s="201">
        <v>0.34</v>
      </c>
      <c r="S60" s="201">
        <v>0.42</v>
      </c>
      <c r="T60" s="201">
        <v>0.05</v>
      </c>
      <c r="U60" s="201">
        <v>2.16</v>
      </c>
      <c r="V60" s="201">
        <v>0.31</v>
      </c>
      <c r="W60" s="201">
        <v>0.68</v>
      </c>
      <c r="X60" s="201">
        <v>2.2599999999999998</v>
      </c>
      <c r="Y60" s="201">
        <v>0</v>
      </c>
      <c r="Z60" s="201">
        <v>4.26</v>
      </c>
      <c r="AA60" s="201">
        <v>1.37</v>
      </c>
      <c r="AB60" s="201">
        <v>0</v>
      </c>
      <c r="AC60" s="201">
        <v>20.55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-34</v>
      </c>
      <c r="AL60" s="201">
        <v>21.79</v>
      </c>
      <c r="AM60" s="201">
        <v>0</v>
      </c>
      <c r="AN60" s="201">
        <v>0</v>
      </c>
      <c r="AO60" s="201">
        <v>178.04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0.19</v>
      </c>
      <c r="AW60" s="201">
        <v>0.15</v>
      </c>
      <c r="AX60" s="201">
        <v>0.11</v>
      </c>
      <c r="AY60" s="201">
        <v>0.08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17.78</v>
      </c>
      <c r="L61" s="201">
        <v>0.63</v>
      </c>
      <c r="M61" s="201">
        <v>2.2999999999999998</v>
      </c>
      <c r="N61" s="201">
        <v>1.9</v>
      </c>
      <c r="O61" s="201">
        <v>2.66</v>
      </c>
      <c r="P61" s="201">
        <v>1.1299999999999999</v>
      </c>
      <c r="Q61" s="201">
        <v>0.35</v>
      </c>
      <c r="R61" s="201">
        <v>0.34</v>
      </c>
      <c r="S61" s="201">
        <v>0.42</v>
      </c>
      <c r="T61" s="201">
        <v>0.05</v>
      </c>
      <c r="U61" s="201">
        <v>2.16</v>
      </c>
      <c r="V61" s="201">
        <v>0.16</v>
      </c>
      <c r="W61" s="201">
        <v>0.68</v>
      </c>
      <c r="X61" s="201">
        <v>2.2599999999999998</v>
      </c>
      <c r="Y61" s="201">
        <v>0</v>
      </c>
      <c r="Z61" s="201">
        <v>4.26</v>
      </c>
      <c r="AA61" s="201">
        <v>1.37</v>
      </c>
      <c r="AB61" s="201">
        <v>0</v>
      </c>
      <c r="AC61" s="201">
        <v>20.55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-34</v>
      </c>
      <c r="AL61" s="201">
        <v>21.79</v>
      </c>
      <c r="AM61" s="201">
        <v>0</v>
      </c>
      <c r="AN61" s="201">
        <v>0</v>
      </c>
      <c r="AO61" s="201">
        <v>178.04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0.19</v>
      </c>
      <c r="AW61" s="201">
        <v>0.15</v>
      </c>
      <c r="AX61" s="201">
        <v>0.11</v>
      </c>
      <c r="AY61" s="201">
        <v>0.08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17.77</v>
      </c>
      <c r="L62" s="201">
        <v>0.63</v>
      </c>
      <c r="M62" s="201">
        <v>2.2999999999999998</v>
      </c>
      <c r="N62" s="201">
        <v>1.9</v>
      </c>
      <c r="O62" s="201">
        <v>2.66</v>
      </c>
      <c r="P62" s="201">
        <v>1.1299999999999999</v>
      </c>
      <c r="Q62" s="201">
        <v>0.35</v>
      </c>
      <c r="R62" s="201">
        <v>0.34</v>
      </c>
      <c r="S62" s="201">
        <v>0.42</v>
      </c>
      <c r="T62" s="201">
        <v>0.05</v>
      </c>
      <c r="U62" s="201">
        <v>2.16</v>
      </c>
      <c r="V62" s="201">
        <v>0.16</v>
      </c>
      <c r="W62" s="201">
        <v>0.68</v>
      </c>
      <c r="X62" s="201">
        <v>2.2599999999999998</v>
      </c>
      <c r="Y62" s="201">
        <v>0</v>
      </c>
      <c r="Z62" s="201">
        <v>4.26</v>
      </c>
      <c r="AA62" s="201">
        <v>1.37</v>
      </c>
      <c r="AB62" s="201">
        <v>0</v>
      </c>
      <c r="AC62" s="201">
        <v>20.55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-34</v>
      </c>
      <c r="AL62" s="201">
        <v>21.79</v>
      </c>
      <c r="AM62" s="201">
        <v>0</v>
      </c>
      <c r="AN62" s="201">
        <v>0</v>
      </c>
      <c r="AO62" s="201">
        <v>178.04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0.19</v>
      </c>
      <c r="AW62" s="201">
        <v>0.15</v>
      </c>
      <c r="AX62" s="201">
        <v>0.11</v>
      </c>
      <c r="AY62" s="201">
        <v>0.08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23.38</v>
      </c>
      <c r="L63" s="201">
        <v>0.63</v>
      </c>
      <c r="M63" s="201">
        <v>2.2999999999999998</v>
      </c>
      <c r="N63" s="201">
        <v>1.9</v>
      </c>
      <c r="O63" s="201">
        <v>2.66</v>
      </c>
      <c r="P63" s="201">
        <v>1.1299999999999999</v>
      </c>
      <c r="Q63" s="201">
        <v>0.35</v>
      </c>
      <c r="R63" s="201">
        <v>0.34</v>
      </c>
      <c r="S63" s="201">
        <v>0.42</v>
      </c>
      <c r="T63" s="201">
        <v>0.05</v>
      </c>
      <c r="U63" s="201">
        <v>2.16</v>
      </c>
      <c r="V63" s="201">
        <v>0.16</v>
      </c>
      <c r="W63" s="201">
        <v>0.68</v>
      </c>
      <c r="X63" s="201">
        <v>2.2599999999999998</v>
      </c>
      <c r="Y63" s="201">
        <v>0</v>
      </c>
      <c r="Z63" s="201">
        <v>4.26</v>
      </c>
      <c r="AA63" s="201">
        <v>1.37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-34</v>
      </c>
      <c r="AL63" s="201">
        <v>21.79</v>
      </c>
      <c r="AM63" s="201">
        <v>0</v>
      </c>
      <c r="AN63" s="201">
        <v>0</v>
      </c>
      <c r="AO63" s="201">
        <v>178.04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0.19</v>
      </c>
      <c r="AW63" s="201">
        <v>0.15</v>
      </c>
      <c r="AX63" s="201">
        <v>0.11</v>
      </c>
      <c r="AY63" s="201">
        <v>0.08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17.78</v>
      </c>
      <c r="L64" s="201">
        <v>0.63</v>
      </c>
      <c r="M64" s="201">
        <v>2.2999999999999998</v>
      </c>
      <c r="N64" s="201">
        <v>1.9</v>
      </c>
      <c r="O64" s="201">
        <v>2.66</v>
      </c>
      <c r="P64" s="201">
        <v>1.1299999999999999</v>
      </c>
      <c r="Q64" s="201">
        <v>0.35</v>
      </c>
      <c r="R64" s="201">
        <v>0.34</v>
      </c>
      <c r="S64" s="201">
        <v>0.42</v>
      </c>
      <c r="T64" s="201">
        <v>0.05</v>
      </c>
      <c r="U64" s="201">
        <v>2.16</v>
      </c>
      <c r="V64" s="201">
        <v>0.16</v>
      </c>
      <c r="W64" s="201">
        <v>0.68</v>
      </c>
      <c r="X64" s="201">
        <v>2.2599999999999998</v>
      </c>
      <c r="Y64" s="201">
        <v>0</v>
      </c>
      <c r="Z64" s="201">
        <v>4.26</v>
      </c>
      <c r="AA64" s="201">
        <v>1.37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-34</v>
      </c>
      <c r="AL64" s="201">
        <v>21.79</v>
      </c>
      <c r="AM64" s="201">
        <v>0</v>
      </c>
      <c r="AN64" s="201">
        <v>0</v>
      </c>
      <c r="AO64" s="201">
        <v>178.04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0.19</v>
      </c>
      <c r="AW64" s="201">
        <v>0.15</v>
      </c>
      <c r="AX64" s="201">
        <v>0.11</v>
      </c>
      <c r="AY64" s="201">
        <v>0.08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17.78</v>
      </c>
      <c r="L65" s="201">
        <v>0.63</v>
      </c>
      <c r="M65" s="201">
        <v>2.2999999999999998</v>
      </c>
      <c r="N65" s="201">
        <v>1.9</v>
      </c>
      <c r="O65" s="201">
        <v>2.66</v>
      </c>
      <c r="P65" s="201">
        <v>1.1299999999999999</v>
      </c>
      <c r="Q65" s="201">
        <v>0.35</v>
      </c>
      <c r="R65" s="201">
        <v>0.34</v>
      </c>
      <c r="S65" s="201">
        <v>0.42</v>
      </c>
      <c r="T65" s="201">
        <v>0.05</v>
      </c>
      <c r="U65" s="201">
        <v>2.16</v>
      </c>
      <c r="V65" s="201">
        <v>0.18</v>
      </c>
      <c r="W65" s="201">
        <v>0.68</v>
      </c>
      <c r="X65" s="201">
        <v>2.2599999999999998</v>
      </c>
      <c r="Y65" s="201">
        <v>0</v>
      </c>
      <c r="Z65" s="201">
        <v>4.26</v>
      </c>
      <c r="AA65" s="201">
        <v>1.37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-34</v>
      </c>
      <c r="AL65" s="201">
        <v>21.79</v>
      </c>
      <c r="AM65" s="201">
        <v>0</v>
      </c>
      <c r="AN65" s="201">
        <v>0</v>
      </c>
      <c r="AO65" s="201">
        <v>178.04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0.19</v>
      </c>
      <c r="AW65" s="201">
        <v>0.15</v>
      </c>
      <c r="AX65" s="201">
        <v>0.11</v>
      </c>
      <c r="AY65" s="201">
        <v>0.08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17.78</v>
      </c>
      <c r="L66" s="201">
        <v>0.63</v>
      </c>
      <c r="M66" s="201">
        <v>2.2999999999999998</v>
      </c>
      <c r="N66" s="201">
        <v>1.9</v>
      </c>
      <c r="O66" s="201">
        <v>2.66</v>
      </c>
      <c r="P66" s="201">
        <v>1.1299999999999999</v>
      </c>
      <c r="Q66" s="201">
        <v>0.35</v>
      </c>
      <c r="R66" s="201">
        <v>0.34</v>
      </c>
      <c r="S66" s="201">
        <v>0.42</v>
      </c>
      <c r="T66" s="201">
        <v>0.05</v>
      </c>
      <c r="U66" s="201">
        <v>2.16</v>
      </c>
      <c r="V66" s="201">
        <v>0.18</v>
      </c>
      <c r="W66" s="201">
        <v>0.68</v>
      </c>
      <c r="X66" s="201">
        <v>2.2599999999999998</v>
      </c>
      <c r="Y66" s="201">
        <v>0</v>
      </c>
      <c r="Z66" s="201">
        <v>4.26</v>
      </c>
      <c r="AA66" s="201">
        <v>1.37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-34</v>
      </c>
      <c r="AL66" s="201">
        <v>21.79</v>
      </c>
      <c r="AM66" s="201">
        <v>0</v>
      </c>
      <c r="AN66" s="201">
        <v>0</v>
      </c>
      <c r="AO66" s="201">
        <v>178.04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0.19</v>
      </c>
      <c r="AW66" s="201">
        <v>0.15</v>
      </c>
      <c r="AX66" s="201">
        <v>0.11</v>
      </c>
      <c r="AY66" s="201">
        <v>0.08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17.78</v>
      </c>
      <c r="L67" s="201">
        <v>0.63</v>
      </c>
      <c r="M67" s="201">
        <v>2.2999999999999998</v>
      </c>
      <c r="N67" s="201">
        <v>1.9</v>
      </c>
      <c r="O67" s="201">
        <v>2.66</v>
      </c>
      <c r="P67" s="201">
        <v>1.1299999999999999</v>
      </c>
      <c r="Q67" s="201">
        <v>0.35</v>
      </c>
      <c r="R67" s="201">
        <v>0.34</v>
      </c>
      <c r="S67" s="201">
        <v>0.42</v>
      </c>
      <c r="T67" s="201">
        <v>0.05</v>
      </c>
      <c r="U67" s="201">
        <v>2.16</v>
      </c>
      <c r="V67" s="201">
        <v>0.18</v>
      </c>
      <c r="W67" s="201">
        <v>0.68</v>
      </c>
      <c r="X67" s="201">
        <v>2.2599999999999998</v>
      </c>
      <c r="Y67" s="201">
        <v>0</v>
      </c>
      <c r="Z67" s="201">
        <v>4.26</v>
      </c>
      <c r="AA67" s="201">
        <v>1.37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-34</v>
      </c>
      <c r="AL67" s="201">
        <v>21.79</v>
      </c>
      <c r="AM67" s="201">
        <v>0</v>
      </c>
      <c r="AN67" s="201">
        <v>0</v>
      </c>
      <c r="AO67" s="201">
        <v>178.04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0.19</v>
      </c>
      <c r="AW67" s="201">
        <v>0.15</v>
      </c>
      <c r="AX67" s="201">
        <v>0.11</v>
      </c>
      <c r="AY67" s="201">
        <v>0.08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17.78</v>
      </c>
      <c r="L68" s="201">
        <v>0.63</v>
      </c>
      <c r="M68" s="201">
        <v>2.2999999999999998</v>
      </c>
      <c r="N68" s="201">
        <v>1.9</v>
      </c>
      <c r="O68" s="201">
        <v>2.66</v>
      </c>
      <c r="P68" s="201">
        <v>1.1299999999999999</v>
      </c>
      <c r="Q68" s="201">
        <v>0.35</v>
      </c>
      <c r="R68" s="201">
        <v>0.34</v>
      </c>
      <c r="S68" s="201">
        <v>0.42</v>
      </c>
      <c r="T68" s="201">
        <v>0.05</v>
      </c>
      <c r="U68" s="201">
        <v>2.16</v>
      </c>
      <c r="V68" s="201">
        <v>0.18</v>
      </c>
      <c r="W68" s="201">
        <v>0.68</v>
      </c>
      <c r="X68" s="201">
        <v>2.2599999999999998</v>
      </c>
      <c r="Y68" s="201">
        <v>0</v>
      </c>
      <c r="Z68" s="201">
        <v>4.26</v>
      </c>
      <c r="AA68" s="201">
        <v>1.37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-34</v>
      </c>
      <c r="AL68" s="201">
        <v>21.79</v>
      </c>
      <c r="AM68" s="201">
        <v>0</v>
      </c>
      <c r="AN68" s="201">
        <v>0</v>
      </c>
      <c r="AO68" s="201">
        <v>178.04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0.19</v>
      </c>
      <c r="AW68" s="201">
        <v>0.15</v>
      </c>
      <c r="AX68" s="201">
        <v>0.11</v>
      </c>
      <c r="AY68" s="201">
        <v>0.08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17.78</v>
      </c>
      <c r="L69" s="201">
        <v>0.63</v>
      </c>
      <c r="M69" s="201">
        <v>2.2999999999999998</v>
      </c>
      <c r="N69" s="201">
        <v>1.9</v>
      </c>
      <c r="O69" s="201">
        <v>2.66</v>
      </c>
      <c r="P69" s="201">
        <v>1.1299999999999999</v>
      </c>
      <c r="Q69" s="201">
        <v>0.35</v>
      </c>
      <c r="R69" s="201">
        <v>0.34</v>
      </c>
      <c r="S69" s="201">
        <v>0.42</v>
      </c>
      <c r="T69" s="201">
        <v>0.05</v>
      </c>
      <c r="U69" s="201">
        <v>2.16</v>
      </c>
      <c r="V69" s="201">
        <v>0.18</v>
      </c>
      <c r="W69" s="201">
        <v>0.68</v>
      </c>
      <c r="X69" s="201">
        <v>2.2599999999999998</v>
      </c>
      <c r="Y69" s="201">
        <v>0</v>
      </c>
      <c r="Z69" s="201">
        <v>4.26</v>
      </c>
      <c r="AA69" s="201">
        <v>1.37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-34</v>
      </c>
      <c r="AL69" s="201">
        <v>21.79</v>
      </c>
      <c r="AM69" s="201">
        <v>0</v>
      </c>
      <c r="AN69" s="201">
        <v>0</v>
      </c>
      <c r="AO69" s="201">
        <v>178.04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0.19</v>
      </c>
      <c r="AW69" s="201">
        <v>0.15</v>
      </c>
      <c r="AX69" s="201">
        <v>0.11</v>
      </c>
      <c r="AY69" s="201">
        <v>0.08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17.78</v>
      </c>
      <c r="L70" s="201">
        <v>0.63</v>
      </c>
      <c r="M70" s="201">
        <v>2.2999999999999998</v>
      </c>
      <c r="N70" s="201">
        <v>1.9</v>
      </c>
      <c r="O70" s="201">
        <v>2.66</v>
      </c>
      <c r="P70" s="201">
        <v>1.1299999999999999</v>
      </c>
      <c r="Q70" s="201">
        <v>0.35</v>
      </c>
      <c r="R70" s="201">
        <v>0.34</v>
      </c>
      <c r="S70" s="201">
        <v>0.42</v>
      </c>
      <c r="T70" s="201">
        <v>0.05</v>
      </c>
      <c r="U70" s="201">
        <v>2.16</v>
      </c>
      <c r="V70" s="201">
        <v>0.18</v>
      </c>
      <c r="W70" s="201">
        <v>0.68</v>
      </c>
      <c r="X70" s="201">
        <v>2.2599999999999998</v>
      </c>
      <c r="Y70" s="201">
        <v>0</v>
      </c>
      <c r="Z70" s="201">
        <v>4.26</v>
      </c>
      <c r="AA70" s="201">
        <v>1.37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-34</v>
      </c>
      <c r="AL70" s="201">
        <v>21.79</v>
      </c>
      <c r="AM70" s="201">
        <v>0</v>
      </c>
      <c r="AN70" s="201">
        <v>0</v>
      </c>
      <c r="AO70" s="201">
        <v>178.04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0.19</v>
      </c>
      <c r="AW70" s="201">
        <v>0.15</v>
      </c>
      <c r="AX70" s="201">
        <v>0.11</v>
      </c>
      <c r="AY70" s="201">
        <v>0.08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17.78</v>
      </c>
      <c r="L71" s="201">
        <v>0.63</v>
      </c>
      <c r="M71" s="201">
        <v>2.2999999999999998</v>
      </c>
      <c r="N71" s="201">
        <v>1.9</v>
      </c>
      <c r="O71" s="201">
        <v>2.66</v>
      </c>
      <c r="P71" s="201">
        <v>1.1299999999999999</v>
      </c>
      <c r="Q71" s="201">
        <v>0.35</v>
      </c>
      <c r="R71" s="201">
        <v>0.34</v>
      </c>
      <c r="S71" s="201">
        <v>0.42</v>
      </c>
      <c r="T71" s="201">
        <v>0.05</v>
      </c>
      <c r="U71" s="201">
        <v>2.16</v>
      </c>
      <c r="V71" s="201">
        <v>0.18</v>
      </c>
      <c r="W71" s="201">
        <v>0.68</v>
      </c>
      <c r="X71" s="201">
        <v>2.2599999999999998</v>
      </c>
      <c r="Y71" s="201">
        <v>0</v>
      </c>
      <c r="Z71" s="201">
        <v>4.26</v>
      </c>
      <c r="AA71" s="201">
        <v>1.37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-34</v>
      </c>
      <c r="AL71" s="201">
        <v>21.79</v>
      </c>
      <c r="AM71" s="201">
        <v>0</v>
      </c>
      <c r="AN71" s="201">
        <v>0</v>
      </c>
      <c r="AO71" s="201">
        <v>178.04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0.19</v>
      </c>
      <c r="AW71" s="201">
        <v>0.32</v>
      </c>
      <c r="AX71" s="201">
        <v>0.11</v>
      </c>
      <c r="AY71" s="201">
        <v>0.08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17.78</v>
      </c>
      <c r="L72" s="201">
        <v>0.63</v>
      </c>
      <c r="M72" s="201">
        <v>2.2999999999999998</v>
      </c>
      <c r="N72" s="201">
        <v>1.9</v>
      </c>
      <c r="O72" s="201">
        <v>2.66</v>
      </c>
      <c r="P72" s="201">
        <v>1.1299999999999999</v>
      </c>
      <c r="Q72" s="201">
        <v>0.35</v>
      </c>
      <c r="R72" s="201">
        <v>0.34</v>
      </c>
      <c r="S72" s="201">
        <v>0.42</v>
      </c>
      <c r="T72" s="201">
        <v>0.05</v>
      </c>
      <c r="U72" s="201">
        <v>2.16</v>
      </c>
      <c r="V72" s="201">
        <v>0.18</v>
      </c>
      <c r="W72" s="201">
        <v>0.68</v>
      </c>
      <c r="X72" s="201">
        <v>2.2599999999999998</v>
      </c>
      <c r="Y72" s="201">
        <v>0</v>
      </c>
      <c r="Z72" s="201">
        <v>4.26</v>
      </c>
      <c r="AA72" s="201">
        <v>1.37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-34</v>
      </c>
      <c r="AL72" s="201">
        <v>21.79</v>
      </c>
      <c r="AM72" s="201">
        <v>0</v>
      </c>
      <c r="AN72" s="201">
        <v>0</v>
      </c>
      <c r="AO72" s="201">
        <v>178.04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0.19</v>
      </c>
      <c r="AW72" s="201">
        <v>0.32</v>
      </c>
      <c r="AX72" s="201">
        <v>0.11</v>
      </c>
      <c r="AY72" s="201">
        <v>0.08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17.78</v>
      </c>
      <c r="L73" s="201">
        <v>0.63</v>
      </c>
      <c r="M73" s="201">
        <v>2.2999999999999998</v>
      </c>
      <c r="N73" s="201">
        <v>1.9</v>
      </c>
      <c r="O73" s="201">
        <v>2.66</v>
      </c>
      <c r="P73" s="201">
        <v>1.1299999999999999</v>
      </c>
      <c r="Q73" s="201">
        <v>0.35</v>
      </c>
      <c r="R73" s="201">
        <v>0.34</v>
      </c>
      <c r="S73" s="201">
        <v>0.42</v>
      </c>
      <c r="T73" s="201">
        <v>0.05</v>
      </c>
      <c r="U73" s="201">
        <v>2.16</v>
      </c>
      <c r="V73" s="201">
        <v>0.18</v>
      </c>
      <c r="W73" s="201">
        <v>0.68</v>
      </c>
      <c r="X73" s="201">
        <v>2.2599999999999998</v>
      </c>
      <c r="Y73" s="201">
        <v>0</v>
      </c>
      <c r="Z73" s="201">
        <v>4.26</v>
      </c>
      <c r="AA73" s="201">
        <v>1.37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-34</v>
      </c>
      <c r="AL73" s="201">
        <v>21.79</v>
      </c>
      <c r="AM73" s="201">
        <v>0</v>
      </c>
      <c r="AN73" s="201">
        <v>0</v>
      </c>
      <c r="AO73" s="201">
        <v>178.04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0.19</v>
      </c>
      <c r="AW73" s="201">
        <v>0.32</v>
      </c>
      <c r="AX73" s="201">
        <v>0.11</v>
      </c>
      <c r="AY73" s="201">
        <v>0.08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17.78</v>
      </c>
      <c r="L74" s="201">
        <v>0.63</v>
      </c>
      <c r="M74" s="201">
        <v>2.2999999999999998</v>
      </c>
      <c r="N74" s="201">
        <v>1.9</v>
      </c>
      <c r="O74" s="201">
        <v>2.66</v>
      </c>
      <c r="P74" s="201">
        <v>1.1299999999999999</v>
      </c>
      <c r="Q74" s="201">
        <v>0.35</v>
      </c>
      <c r="R74" s="201">
        <v>0.34</v>
      </c>
      <c r="S74" s="201">
        <v>0.42</v>
      </c>
      <c r="T74" s="201">
        <v>0.05</v>
      </c>
      <c r="U74" s="201">
        <v>2.16</v>
      </c>
      <c r="V74" s="201">
        <v>0.18</v>
      </c>
      <c r="W74" s="201">
        <v>0.68</v>
      </c>
      <c r="X74" s="201">
        <v>2.2599999999999998</v>
      </c>
      <c r="Y74" s="201">
        <v>0</v>
      </c>
      <c r="Z74" s="201">
        <v>4.26</v>
      </c>
      <c r="AA74" s="201">
        <v>1.37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-34</v>
      </c>
      <c r="AL74" s="201">
        <v>21.79</v>
      </c>
      <c r="AM74" s="201">
        <v>0</v>
      </c>
      <c r="AN74" s="201">
        <v>0</v>
      </c>
      <c r="AO74" s="201">
        <v>178.04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0.19</v>
      </c>
      <c r="AW74" s="201">
        <v>0.32</v>
      </c>
      <c r="AX74" s="201">
        <v>0.11</v>
      </c>
      <c r="AY74" s="201">
        <v>0.08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17.78</v>
      </c>
      <c r="L75" s="201">
        <v>0.63</v>
      </c>
      <c r="M75" s="201">
        <v>2.2999999999999998</v>
      </c>
      <c r="N75" s="201">
        <v>1.9</v>
      </c>
      <c r="O75" s="201">
        <v>2.66</v>
      </c>
      <c r="P75" s="201">
        <v>1.1299999999999999</v>
      </c>
      <c r="Q75" s="201">
        <v>0.35</v>
      </c>
      <c r="R75" s="201">
        <v>0.34</v>
      </c>
      <c r="S75" s="201">
        <v>0.42</v>
      </c>
      <c r="T75" s="201">
        <v>0.05</v>
      </c>
      <c r="U75" s="201">
        <v>2.16</v>
      </c>
      <c r="V75" s="201">
        <v>0.18</v>
      </c>
      <c r="W75" s="201">
        <v>0.68</v>
      </c>
      <c r="X75" s="201">
        <v>2.2599999999999998</v>
      </c>
      <c r="Y75" s="201">
        <v>0</v>
      </c>
      <c r="Z75" s="201">
        <v>4.26</v>
      </c>
      <c r="AA75" s="201">
        <v>1.37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-34</v>
      </c>
      <c r="AL75" s="201">
        <v>21.79</v>
      </c>
      <c r="AM75" s="201">
        <v>0</v>
      </c>
      <c r="AN75" s="201">
        <v>0</v>
      </c>
      <c r="AO75" s="201">
        <v>181.15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0.19</v>
      </c>
      <c r="AW75" s="201">
        <v>0.32</v>
      </c>
      <c r="AX75" s="201">
        <v>0.11</v>
      </c>
      <c r="AY75" s="201">
        <v>0.08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17.78</v>
      </c>
      <c r="L76" s="201">
        <v>0.63</v>
      </c>
      <c r="M76" s="201">
        <v>2.2999999999999998</v>
      </c>
      <c r="N76" s="201">
        <v>1.9</v>
      </c>
      <c r="O76" s="201">
        <v>2.66</v>
      </c>
      <c r="P76" s="201">
        <v>1.1299999999999999</v>
      </c>
      <c r="Q76" s="201">
        <v>0.35</v>
      </c>
      <c r="R76" s="201">
        <v>0.34</v>
      </c>
      <c r="S76" s="201">
        <v>0.42</v>
      </c>
      <c r="T76" s="201">
        <v>0.05</v>
      </c>
      <c r="U76" s="201">
        <v>2.16</v>
      </c>
      <c r="V76" s="201">
        <v>0.18</v>
      </c>
      <c r="W76" s="201">
        <v>0.68</v>
      </c>
      <c r="X76" s="201">
        <v>2.2599999999999998</v>
      </c>
      <c r="Y76" s="201">
        <v>0</v>
      </c>
      <c r="Z76" s="201">
        <v>4.26</v>
      </c>
      <c r="AA76" s="201">
        <v>1.37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-34</v>
      </c>
      <c r="AL76" s="201">
        <v>21.79</v>
      </c>
      <c r="AM76" s="201">
        <v>0</v>
      </c>
      <c r="AN76" s="201">
        <v>0</v>
      </c>
      <c r="AO76" s="201">
        <v>181.15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0.19</v>
      </c>
      <c r="AW76" s="201">
        <v>0.32</v>
      </c>
      <c r="AX76" s="201">
        <v>0.11</v>
      </c>
      <c r="AY76" s="201">
        <v>0.08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17.77</v>
      </c>
      <c r="L77" s="201">
        <v>0.63</v>
      </c>
      <c r="M77" s="201">
        <v>2.2999999999999998</v>
      </c>
      <c r="N77" s="201">
        <v>1.9</v>
      </c>
      <c r="O77" s="201">
        <v>2.66</v>
      </c>
      <c r="P77" s="201">
        <v>1.1299999999999999</v>
      </c>
      <c r="Q77" s="201">
        <v>0.35</v>
      </c>
      <c r="R77" s="201">
        <v>0.34</v>
      </c>
      <c r="S77" s="201">
        <v>0.42</v>
      </c>
      <c r="T77" s="201">
        <v>0.05</v>
      </c>
      <c r="U77" s="201">
        <v>2.16</v>
      </c>
      <c r="V77" s="201">
        <v>0.18</v>
      </c>
      <c r="W77" s="201">
        <v>0.68</v>
      </c>
      <c r="X77" s="201">
        <v>2.2599999999999998</v>
      </c>
      <c r="Y77" s="201">
        <v>0</v>
      </c>
      <c r="Z77" s="201">
        <v>4.26</v>
      </c>
      <c r="AA77" s="201">
        <v>1.37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-34</v>
      </c>
      <c r="AL77" s="201">
        <v>21.79</v>
      </c>
      <c r="AM77" s="201">
        <v>0</v>
      </c>
      <c r="AN77" s="201">
        <v>0</v>
      </c>
      <c r="AO77" s="201">
        <v>181.15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0.19</v>
      </c>
      <c r="AW77" s="201">
        <v>0.32</v>
      </c>
      <c r="AX77" s="201">
        <v>0.11</v>
      </c>
      <c r="AY77" s="201">
        <v>0.08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17.77</v>
      </c>
      <c r="L78" s="201">
        <v>0.63</v>
      </c>
      <c r="M78" s="201">
        <v>2.2999999999999998</v>
      </c>
      <c r="N78" s="201">
        <v>1.9</v>
      </c>
      <c r="O78" s="201">
        <v>2.66</v>
      </c>
      <c r="P78" s="201">
        <v>1.1299999999999999</v>
      </c>
      <c r="Q78" s="201">
        <v>0.35</v>
      </c>
      <c r="R78" s="201">
        <v>0.34</v>
      </c>
      <c r="S78" s="201">
        <v>0.42</v>
      </c>
      <c r="T78" s="201">
        <v>0.05</v>
      </c>
      <c r="U78" s="201">
        <v>2.16</v>
      </c>
      <c r="V78" s="201">
        <v>0.18</v>
      </c>
      <c r="W78" s="201">
        <v>0.68</v>
      </c>
      <c r="X78" s="201">
        <v>2.2599999999999998</v>
      </c>
      <c r="Y78" s="201">
        <v>0</v>
      </c>
      <c r="Z78" s="201">
        <v>4.26</v>
      </c>
      <c r="AA78" s="201">
        <v>1.37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-25.95</v>
      </c>
      <c r="AL78" s="201">
        <v>21.79</v>
      </c>
      <c r="AM78" s="201">
        <v>0</v>
      </c>
      <c r="AN78" s="201">
        <v>0</v>
      </c>
      <c r="AO78" s="201">
        <v>100.15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0.19</v>
      </c>
      <c r="AW78" s="201">
        <v>0.32</v>
      </c>
      <c r="AX78" s="201">
        <v>0.12</v>
      </c>
      <c r="AY78" s="201">
        <v>0.08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17.77</v>
      </c>
      <c r="L79" s="201">
        <v>0.63</v>
      </c>
      <c r="M79" s="201">
        <v>2.2999999999999998</v>
      </c>
      <c r="N79" s="201">
        <v>1.9</v>
      </c>
      <c r="O79" s="201">
        <v>2.66</v>
      </c>
      <c r="P79" s="201">
        <v>1.1299999999999999</v>
      </c>
      <c r="Q79" s="201">
        <v>0.35</v>
      </c>
      <c r="R79" s="201">
        <v>0.34</v>
      </c>
      <c r="S79" s="201">
        <v>0.42</v>
      </c>
      <c r="T79" s="201">
        <v>0.05</v>
      </c>
      <c r="U79" s="201">
        <v>2.16</v>
      </c>
      <c r="V79" s="201">
        <v>0.18</v>
      </c>
      <c r="W79" s="201">
        <v>0.68</v>
      </c>
      <c r="X79" s="201">
        <v>2.2599999999999998</v>
      </c>
      <c r="Y79" s="201">
        <v>0</v>
      </c>
      <c r="Z79" s="201">
        <v>4.26</v>
      </c>
      <c r="AA79" s="201">
        <v>1.37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-25.95</v>
      </c>
      <c r="AL79" s="201">
        <v>21.79</v>
      </c>
      <c r="AM79" s="201">
        <v>0</v>
      </c>
      <c r="AN79" s="201">
        <v>0</v>
      </c>
      <c r="AO79" s="201">
        <v>-46.89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0.19</v>
      </c>
      <c r="AW79" s="201">
        <v>0.32</v>
      </c>
      <c r="AX79" s="201">
        <v>0.12</v>
      </c>
      <c r="AY79" s="201">
        <v>0.08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17.77</v>
      </c>
      <c r="L80" s="201">
        <v>0.63</v>
      </c>
      <c r="M80" s="201">
        <v>2.2999999999999998</v>
      </c>
      <c r="N80" s="201">
        <v>1.9</v>
      </c>
      <c r="O80" s="201">
        <v>2.66</v>
      </c>
      <c r="P80" s="201">
        <v>1.1299999999999999</v>
      </c>
      <c r="Q80" s="201">
        <v>0.35</v>
      </c>
      <c r="R80" s="201">
        <v>0.34</v>
      </c>
      <c r="S80" s="201">
        <v>0.42</v>
      </c>
      <c r="T80" s="201">
        <v>0.05</v>
      </c>
      <c r="U80" s="201">
        <v>2.16</v>
      </c>
      <c r="V80" s="201">
        <v>0.18</v>
      </c>
      <c r="W80" s="201">
        <v>0.68</v>
      </c>
      <c r="X80" s="201">
        <v>2.2599999999999998</v>
      </c>
      <c r="Y80" s="201">
        <v>0</v>
      </c>
      <c r="Z80" s="201">
        <v>4.26</v>
      </c>
      <c r="AA80" s="201">
        <v>1.37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-25.95</v>
      </c>
      <c r="AL80" s="201">
        <v>21.79</v>
      </c>
      <c r="AM80" s="201">
        <v>0</v>
      </c>
      <c r="AN80" s="201">
        <v>0</v>
      </c>
      <c r="AO80" s="201">
        <v>-76.89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0.19</v>
      </c>
      <c r="AW80" s="201">
        <v>0.32</v>
      </c>
      <c r="AX80" s="201">
        <v>0.12</v>
      </c>
      <c r="AY80" s="201">
        <v>0.08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17.77</v>
      </c>
      <c r="L81" s="201">
        <v>0.63</v>
      </c>
      <c r="M81" s="201">
        <v>2.2999999999999998</v>
      </c>
      <c r="N81" s="201">
        <v>1.9</v>
      </c>
      <c r="O81" s="201">
        <v>2.66</v>
      </c>
      <c r="P81" s="201">
        <v>1.1299999999999999</v>
      </c>
      <c r="Q81" s="201">
        <v>0.35</v>
      </c>
      <c r="R81" s="201">
        <v>0.34</v>
      </c>
      <c r="S81" s="201">
        <v>0.42</v>
      </c>
      <c r="T81" s="201">
        <v>0.05</v>
      </c>
      <c r="U81" s="201">
        <v>2.16</v>
      </c>
      <c r="V81" s="201">
        <v>0.18</v>
      </c>
      <c r="W81" s="201">
        <v>0.68</v>
      </c>
      <c r="X81" s="201">
        <v>2.2599999999999998</v>
      </c>
      <c r="Y81" s="201">
        <v>0</v>
      </c>
      <c r="Z81" s="201">
        <v>4.26</v>
      </c>
      <c r="AA81" s="201">
        <v>1.37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-25.95</v>
      </c>
      <c r="AL81" s="201">
        <v>21.79</v>
      </c>
      <c r="AM81" s="201">
        <v>0</v>
      </c>
      <c r="AN81" s="201">
        <v>0</v>
      </c>
      <c r="AO81" s="201">
        <v>-194.89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0.19</v>
      </c>
      <c r="AW81" s="201">
        <v>0.32</v>
      </c>
      <c r="AX81" s="201">
        <v>0.12</v>
      </c>
      <c r="AY81" s="201">
        <v>0.08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17.77</v>
      </c>
      <c r="L82" s="201">
        <v>0.63</v>
      </c>
      <c r="M82" s="201">
        <v>2.2999999999999998</v>
      </c>
      <c r="N82" s="201">
        <v>1.9</v>
      </c>
      <c r="O82" s="201">
        <v>2.66</v>
      </c>
      <c r="P82" s="201">
        <v>1.1299999999999999</v>
      </c>
      <c r="Q82" s="201">
        <v>0.35</v>
      </c>
      <c r="R82" s="201">
        <v>0.34</v>
      </c>
      <c r="S82" s="201">
        <v>0.42</v>
      </c>
      <c r="T82" s="201">
        <v>0.05</v>
      </c>
      <c r="U82" s="201">
        <v>2.16</v>
      </c>
      <c r="V82" s="201">
        <v>0.18</v>
      </c>
      <c r="W82" s="201">
        <v>0.68</v>
      </c>
      <c r="X82" s="201">
        <v>2.2599999999999998</v>
      </c>
      <c r="Y82" s="201">
        <v>0</v>
      </c>
      <c r="Z82" s="201">
        <v>4.26</v>
      </c>
      <c r="AA82" s="201">
        <v>1.37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-25.95</v>
      </c>
      <c r="AL82" s="201">
        <v>21.79</v>
      </c>
      <c r="AM82" s="201">
        <v>0</v>
      </c>
      <c r="AN82" s="201">
        <v>0</v>
      </c>
      <c r="AO82" s="201">
        <v>-143.88999999999999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0.19</v>
      </c>
      <c r="AW82" s="201">
        <v>0.32</v>
      </c>
      <c r="AX82" s="201">
        <v>0.12</v>
      </c>
      <c r="AY82" s="201">
        <v>0.08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17.77</v>
      </c>
      <c r="L83" s="201">
        <v>0.63</v>
      </c>
      <c r="M83" s="201">
        <v>2.2999999999999998</v>
      </c>
      <c r="N83" s="201">
        <v>1.9</v>
      </c>
      <c r="O83" s="201">
        <v>2.66</v>
      </c>
      <c r="P83" s="201">
        <v>1.1299999999999999</v>
      </c>
      <c r="Q83" s="201">
        <v>0.35</v>
      </c>
      <c r="R83" s="201">
        <v>0.34</v>
      </c>
      <c r="S83" s="201">
        <v>0.42</v>
      </c>
      <c r="T83" s="201">
        <v>0.05</v>
      </c>
      <c r="U83" s="201">
        <v>2.16</v>
      </c>
      <c r="V83" s="201">
        <v>0.18</v>
      </c>
      <c r="W83" s="201">
        <v>0.68</v>
      </c>
      <c r="X83" s="201">
        <v>2.2599999999999998</v>
      </c>
      <c r="Y83" s="201">
        <v>0</v>
      </c>
      <c r="Z83" s="201">
        <v>4.26</v>
      </c>
      <c r="AA83" s="201">
        <v>1.37</v>
      </c>
      <c r="AB83" s="201">
        <v>0</v>
      </c>
      <c r="AC83" s="201">
        <v>17.100000000000001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-25.95</v>
      </c>
      <c r="AL83" s="201">
        <v>21.79</v>
      </c>
      <c r="AM83" s="201">
        <v>0</v>
      </c>
      <c r="AN83" s="201">
        <v>0</v>
      </c>
      <c r="AO83" s="201">
        <v>-91.89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0.19</v>
      </c>
      <c r="AW83" s="201">
        <v>0.32</v>
      </c>
      <c r="AX83" s="201">
        <v>0.12</v>
      </c>
      <c r="AY83" s="201">
        <v>0.08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17.77</v>
      </c>
      <c r="L84" s="201">
        <v>0.63</v>
      </c>
      <c r="M84" s="201">
        <v>2.2999999999999998</v>
      </c>
      <c r="N84" s="201">
        <v>1.9</v>
      </c>
      <c r="O84" s="201">
        <v>2.66</v>
      </c>
      <c r="P84" s="201">
        <v>1.1299999999999999</v>
      </c>
      <c r="Q84" s="201">
        <v>0.35</v>
      </c>
      <c r="R84" s="201">
        <v>0.34</v>
      </c>
      <c r="S84" s="201">
        <v>0.42</v>
      </c>
      <c r="T84" s="201">
        <v>0.05</v>
      </c>
      <c r="U84" s="201">
        <v>2.16</v>
      </c>
      <c r="V84" s="201">
        <v>0.18</v>
      </c>
      <c r="W84" s="201">
        <v>0.68</v>
      </c>
      <c r="X84" s="201">
        <v>2.2599999999999998</v>
      </c>
      <c r="Y84" s="201">
        <v>0</v>
      </c>
      <c r="Z84" s="201">
        <v>4.26</v>
      </c>
      <c r="AA84" s="201">
        <v>1.37</v>
      </c>
      <c r="AB84" s="201">
        <v>0</v>
      </c>
      <c r="AC84" s="201">
        <v>17.100000000000001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-25.95</v>
      </c>
      <c r="AL84" s="201">
        <v>21.79</v>
      </c>
      <c r="AM84" s="201">
        <v>0</v>
      </c>
      <c r="AN84" s="201">
        <v>0</v>
      </c>
      <c r="AO84" s="201">
        <v>-130.88999999999999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0.19</v>
      </c>
      <c r="AW84" s="201">
        <v>0.32</v>
      </c>
      <c r="AX84" s="201">
        <v>0.12</v>
      </c>
      <c r="AY84" s="201">
        <v>0.08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17.77</v>
      </c>
      <c r="L85" s="201">
        <v>0.63</v>
      </c>
      <c r="M85" s="201">
        <v>2.2999999999999998</v>
      </c>
      <c r="N85" s="201">
        <v>1.9</v>
      </c>
      <c r="O85" s="201">
        <v>2.66</v>
      </c>
      <c r="P85" s="201">
        <v>1.1299999999999999</v>
      </c>
      <c r="Q85" s="201">
        <v>0.35</v>
      </c>
      <c r="R85" s="201">
        <v>0.34</v>
      </c>
      <c r="S85" s="201">
        <v>0.42</v>
      </c>
      <c r="T85" s="201">
        <v>0.05</v>
      </c>
      <c r="U85" s="201">
        <v>2.16</v>
      </c>
      <c r="V85" s="201">
        <v>0.18</v>
      </c>
      <c r="W85" s="201">
        <v>0.68</v>
      </c>
      <c r="X85" s="201">
        <v>2.2599999999999998</v>
      </c>
      <c r="Y85" s="201">
        <v>0</v>
      </c>
      <c r="Z85" s="201">
        <v>4.26</v>
      </c>
      <c r="AA85" s="201">
        <v>1.37</v>
      </c>
      <c r="AB85" s="201">
        <v>0</v>
      </c>
      <c r="AC85" s="201">
        <v>17.100000000000001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-25.95</v>
      </c>
      <c r="AL85" s="201">
        <v>21.79</v>
      </c>
      <c r="AM85" s="201">
        <v>0</v>
      </c>
      <c r="AN85" s="201">
        <v>0</v>
      </c>
      <c r="AO85" s="201">
        <v>-117.89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0.19</v>
      </c>
      <c r="AW85" s="201">
        <v>0.32</v>
      </c>
      <c r="AX85" s="201">
        <v>0.12</v>
      </c>
      <c r="AY85" s="201">
        <v>0.08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17.77</v>
      </c>
      <c r="L86" s="201">
        <v>0.63</v>
      </c>
      <c r="M86" s="201">
        <v>2.2999999999999998</v>
      </c>
      <c r="N86" s="201">
        <v>1.9</v>
      </c>
      <c r="O86" s="201">
        <v>2.66</v>
      </c>
      <c r="P86" s="201">
        <v>1.1299999999999999</v>
      </c>
      <c r="Q86" s="201">
        <v>0.35</v>
      </c>
      <c r="R86" s="201">
        <v>0.34</v>
      </c>
      <c r="S86" s="201">
        <v>0.42</v>
      </c>
      <c r="T86" s="201">
        <v>0.05</v>
      </c>
      <c r="U86" s="201">
        <v>2.16</v>
      </c>
      <c r="V86" s="201">
        <v>0.18</v>
      </c>
      <c r="W86" s="201">
        <v>0.68</v>
      </c>
      <c r="X86" s="201">
        <v>2.2599999999999998</v>
      </c>
      <c r="Y86" s="201">
        <v>0</v>
      </c>
      <c r="Z86" s="201">
        <v>4.26</v>
      </c>
      <c r="AA86" s="201">
        <v>1.37</v>
      </c>
      <c r="AB86" s="201">
        <v>0</v>
      </c>
      <c r="AC86" s="201">
        <v>17.100000000000001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-25.95</v>
      </c>
      <c r="AL86" s="201">
        <v>21.79</v>
      </c>
      <c r="AM86" s="201">
        <v>0</v>
      </c>
      <c r="AN86" s="201">
        <v>0</v>
      </c>
      <c r="AO86" s="201">
        <v>-136.88999999999999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0.19</v>
      </c>
      <c r="AW86" s="201">
        <v>0.32</v>
      </c>
      <c r="AX86" s="201">
        <v>0.11</v>
      </c>
      <c r="AY86" s="201">
        <v>0.08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17.77</v>
      </c>
      <c r="L87" s="201">
        <v>0.63</v>
      </c>
      <c r="M87" s="201">
        <v>2.2999999999999998</v>
      </c>
      <c r="N87" s="201">
        <v>1.9</v>
      </c>
      <c r="O87" s="201">
        <v>2.66</v>
      </c>
      <c r="P87" s="201">
        <v>1.1299999999999999</v>
      </c>
      <c r="Q87" s="201">
        <v>0.35</v>
      </c>
      <c r="R87" s="201">
        <v>0.34</v>
      </c>
      <c r="S87" s="201">
        <v>0.42</v>
      </c>
      <c r="T87" s="201">
        <v>0.05</v>
      </c>
      <c r="U87" s="201">
        <v>2.16</v>
      </c>
      <c r="V87" s="201">
        <v>0.18</v>
      </c>
      <c r="W87" s="201">
        <v>0.68</v>
      </c>
      <c r="X87" s="201">
        <v>2.2599999999999998</v>
      </c>
      <c r="Y87" s="201">
        <v>0</v>
      </c>
      <c r="Z87" s="201">
        <v>4.26</v>
      </c>
      <c r="AA87" s="201">
        <v>1.37</v>
      </c>
      <c r="AB87" s="201">
        <v>0</v>
      </c>
      <c r="AC87" s="201">
        <v>17.100000000000001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-25.95</v>
      </c>
      <c r="AL87" s="201">
        <v>21.79</v>
      </c>
      <c r="AM87" s="201">
        <v>0</v>
      </c>
      <c r="AN87" s="201">
        <v>0</v>
      </c>
      <c r="AO87" s="201">
        <v>-96.89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0.19</v>
      </c>
      <c r="AW87" s="201">
        <v>0.32</v>
      </c>
      <c r="AX87" s="201">
        <v>0.11</v>
      </c>
      <c r="AY87" s="201">
        <v>0.08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17.77</v>
      </c>
      <c r="L88" s="201">
        <v>0.63</v>
      </c>
      <c r="M88" s="201">
        <v>2.2999999999999998</v>
      </c>
      <c r="N88" s="201">
        <v>1.9</v>
      </c>
      <c r="O88" s="201">
        <v>2.66</v>
      </c>
      <c r="P88" s="201">
        <v>1.1299999999999999</v>
      </c>
      <c r="Q88" s="201">
        <v>0.35</v>
      </c>
      <c r="R88" s="201">
        <v>0.34</v>
      </c>
      <c r="S88" s="201">
        <v>0.42</v>
      </c>
      <c r="T88" s="201">
        <v>0.05</v>
      </c>
      <c r="U88" s="201">
        <v>2.16</v>
      </c>
      <c r="V88" s="201">
        <v>0.18</v>
      </c>
      <c r="W88" s="201">
        <v>0.68</v>
      </c>
      <c r="X88" s="201">
        <v>2.2599999999999998</v>
      </c>
      <c r="Y88" s="201">
        <v>0</v>
      </c>
      <c r="Z88" s="201">
        <v>4.26</v>
      </c>
      <c r="AA88" s="201">
        <v>1.37</v>
      </c>
      <c r="AB88" s="201">
        <v>0</v>
      </c>
      <c r="AC88" s="201">
        <v>17.100000000000001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-25.95</v>
      </c>
      <c r="AL88" s="201">
        <v>21.79</v>
      </c>
      <c r="AM88" s="201">
        <v>0</v>
      </c>
      <c r="AN88" s="201">
        <v>0</v>
      </c>
      <c r="AO88" s="201">
        <v>-156.88999999999999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0.19</v>
      </c>
      <c r="AW88" s="201">
        <v>0.32</v>
      </c>
      <c r="AX88" s="201">
        <v>0.11</v>
      </c>
      <c r="AY88" s="201">
        <v>0.08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17.77</v>
      </c>
      <c r="L89" s="201">
        <v>0.63</v>
      </c>
      <c r="M89" s="201">
        <v>2.2999999999999998</v>
      </c>
      <c r="N89" s="201">
        <v>1.9</v>
      </c>
      <c r="O89" s="201">
        <v>2.66</v>
      </c>
      <c r="P89" s="201">
        <v>1.1299999999999999</v>
      </c>
      <c r="Q89" s="201">
        <v>0.35</v>
      </c>
      <c r="R89" s="201">
        <v>0.34</v>
      </c>
      <c r="S89" s="201">
        <v>0.42</v>
      </c>
      <c r="T89" s="201">
        <v>0.05</v>
      </c>
      <c r="U89" s="201">
        <v>2.16</v>
      </c>
      <c r="V89" s="201">
        <v>0.18</v>
      </c>
      <c r="W89" s="201">
        <v>0.68</v>
      </c>
      <c r="X89" s="201">
        <v>2.2599999999999998</v>
      </c>
      <c r="Y89" s="201">
        <v>0</v>
      </c>
      <c r="Z89" s="201">
        <v>4.26</v>
      </c>
      <c r="AA89" s="201">
        <v>1.37</v>
      </c>
      <c r="AB89" s="201">
        <v>0</v>
      </c>
      <c r="AC89" s="201">
        <v>17.100000000000001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-25.95</v>
      </c>
      <c r="AL89" s="201">
        <v>21.79</v>
      </c>
      <c r="AM89" s="201">
        <v>0</v>
      </c>
      <c r="AN89" s="201">
        <v>0</v>
      </c>
      <c r="AO89" s="201">
        <v>-253.89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0.19</v>
      </c>
      <c r="AW89" s="201">
        <v>0.32</v>
      </c>
      <c r="AX89" s="201">
        <v>0.11</v>
      </c>
      <c r="AY89" s="201">
        <v>0.08</v>
      </c>
    </row>
    <row r="90" spans="1:51">
      <c r="A90" t="s">
        <v>132</v>
      </c>
      <c r="B90" s="201">
        <v>0</v>
      </c>
      <c r="C90" s="201">
        <v>0</v>
      </c>
      <c r="D90" s="201">
        <v>1.7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30.6</v>
      </c>
      <c r="K90" s="201">
        <v>17.77</v>
      </c>
      <c r="L90" s="201">
        <v>0.63</v>
      </c>
      <c r="M90" s="201">
        <v>2.2999999999999998</v>
      </c>
      <c r="N90" s="201">
        <v>1.9</v>
      </c>
      <c r="O90" s="201">
        <v>2.66</v>
      </c>
      <c r="P90" s="201">
        <v>1.1299999999999999</v>
      </c>
      <c r="Q90" s="201">
        <v>0.35</v>
      </c>
      <c r="R90" s="201">
        <v>0.34</v>
      </c>
      <c r="S90" s="201">
        <v>0.42</v>
      </c>
      <c r="T90" s="201">
        <v>0.05</v>
      </c>
      <c r="U90" s="201">
        <v>2.16</v>
      </c>
      <c r="V90" s="201">
        <v>0.18</v>
      </c>
      <c r="W90" s="201">
        <v>0.68</v>
      </c>
      <c r="X90" s="201">
        <v>2.2599999999999998</v>
      </c>
      <c r="Y90" s="201">
        <v>0</v>
      </c>
      <c r="Z90" s="201">
        <v>4.26</v>
      </c>
      <c r="AA90" s="201">
        <v>1.37</v>
      </c>
      <c r="AB90" s="201">
        <v>0</v>
      </c>
      <c r="AC90" s="201">
        <v>17.100000000000001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-25.95</v>
      </c>
      <c r="AL90" s="201">
        <v>21.79</v>
      </c>
      <c r="AM90" s="201">
        <v>0</v>
      </c>
      <c r="AN90" s="201">
        <v>0</v>
      </c>
      <c r="AO90" s="201">
        <v>-367.85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0.19</v>
      </c>
      <c r="AW90" s="201">
        <v>0.32</v>
      </c>
      <c r="AX90" s="201">
        <v>0.12</v>
      </c>
      <c r="AY90" s="201">
        <v>0.08</v>
      </c>
    </row>
    <row r="91" spans="1:51">
      <c r="A91" t="s">
        <v>133</v>
      </c>
      <c r="B91" s="201">
        <v>0</v>
      </c>
      <c r="C91" s="201">
        <v>0</v>
      </c>
      <c r="D91" s="201">
        <v>0.75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4.53</v>
      </c>
      <c r="K91" s="201">
        <v>17.77</v>
      </c>
      <c r="L91" s="201">
        <v>0.63</v>
      </c>
      <c r="M91" s="201">
        <v>2.2999999999999998</v>
      </c>
      <c r="N91" s="201">
        <v>1.9</v>
      </c>
      <c r="O91" s="201">
        <v>2.66</v>
      </c>
      <c r="P91" s="201">
        <v>1.1299999999999999</v>
      </c>
      <c r="Q91" s="201">
        <v>0.35</v>
      </c>
      <c r="R91" s="201">
        <v>0.34</v>
      </c>
      <c r="S91" s="201">
        <v>0.42</v>
      </c>
      <c r="T91" s="201">
        <v>0.05</v>
      </c>
      <c r="U91" s="201">
        <v>2.16</v>
      </c>
      <c r="V91" s="201">
        <v>0.18</v>
      </c>
      <c r="W91" s="201">
        <v>0.68</v>
      </c>
      <c r="X91" s="201">
        <v>2.2599999999999998</v>
      </c>
      <c r="Y91" s="201">
        <v>0</v>
      </c>
      <c r="Z91" s="201">
        <v>4.26</v>
      </c>
      <c r="AA91" s="201">
        <v>1.37</v>
      </c>
      <c r="AB91" s="201">
        <v>0</v>
      </c>
      <c r="AC91" s="201">
        <v>17.100000000000001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-25.95</v>
      </c>
      <c r="AL91" s="201">
        <v>21.79</v>
      </c>
      <c r="AM91" s="201">
        <v>0</v>
      </c>
      <c r="AN91" s="201">
        <v>0</v>
      </c>
      <c r="AO91" s="201">
        <v>-373.85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0.19</v>
      </c>
      <c r="AW91" s="201">
        <v>0.32</v>
      </c>
      <c r="AX91" s="201">
        <v>0.12</v>
      </c>
      <c r="AY91" s="201">
        <v>0.08</v>
      </c>
    </row>
    <row r="92" spans="1:51">
      <c r="A92" t="s">
        <v>134</v>
      </c>
      <c r="B92" s="201">
        <v>0</v>
      </c>
      <c r="C92" s="201">
        <v>0</v>
      </c>
      <c r="D92" s="201">
        <v>0.75</v>
      </c>
      <c r="E92" s="201">
        <v>0</v>
      </c>
      <c r="F92" s="201">
        <v>0</v>
      </c>
      <c r="G92" s="201">
        <v>1.2</v>
      </c>
      <c r="H92" s="201">
        <v>0</v>
      </c>
      <c r="I92" s="201">
        <v>0</v>
      </c>
      <c r="J92" s="201">
        <v>1.54</v>
      </c>
      <c r="K92" s="201">
        <v>17.77</v>
      </c>
      <c r="L92" s="201">
        <v>0.63</v>
      </c>
      <c r="M92" s="201">
        <v>2.2999999999999998</v>
      </c>
      <c r="N92" s="201">
        <v>1.9</v>
      </c>
      <c r="O92" s="201">
        <v>2.66</v>
      </c>
      <c r="P92" s="201">
        <v>1.1299999999999999</v>
      </c>
      <c r="Q92" s="201">
        <v>0.35</v>
      </c>
      <c r="R92" s="201">
        <v>0.34</v>
      </c>
      <c r="S92" s="201">
        <v>0.42</v>
      </c>
      <c r="T92" s="201">
        <v>0.05</v>
      </c>
      <c r="U92" s="201">
        <v>2.16</v>
      </c>
      <c r="V92" s="201">
        <v>0.18</v>
      </c>
      <c r="W92" s="201">
        <v>0.68</v>
      </c>
      <c r="X92" s="201">
        <v>2.2599999999999998</v>
      </c>
      <c r="Y92" s="201">
        <v>0</v>
      </c>
      <c r="Z92" s="201">
        <v>4.26</v>
      </c>
      <c r="AA92" s="201">
        <v>1.37</v>
      </c>
      <c r="AB92" s="201">
        <v>0</v>
      </c>
      <c r="AC92" s="201">
        <v>17.100000000000001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-25.95</v>
      </c>
      <c r="AL92" s="201">
        <v>21.79</v>
      </c>
      <c r="AM92" s="201">
        <v>0</v>
      </c>
      <c r="AN92" s="201">
        <v>0</v>
      </c>
      <c r="AO92" s="201">
        <v>-355.85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0.19</v>
      </c>
      <c r="AW92" s="201">
        <v>0.32</v>
      </c>
      <c r="AX92" s="201">
        <v>0.12</v>
      </c>
      <c r="AY92" s="201">
        <v>0.08</v>
      </c>
    </row>
    <row r="93" spans="1:51">
      <c r="A93" t="s">
        <v>135</v>
      </c>
      <c r="B93" s="201">
        <v>0</v>
      </c>
      <c r="C93" s="201">
        <v>0</v>
      </c>
      <c r="D93" s="201">
        <v>-13.1</v>
      </c>
      <c r="E93" s="201">
        <v>0</v>
      </c>
      <c r="F93" s="201">
        <v>0</v>
      </c>
      <c r="G93" s="201">
        <v>-20.94</v>
      </c>
      <c r="H93" s="201">
        <v>0</v>
      </c>
      <c r="I93" s="201">
        <v>0</v>
      </c>
      <c r="J93" s="201">
        <v>-23.47</v>
      </c>
      <c r="K93" s="201">
        <v>17.77</v>
      </c>
      <c r="L93" s="201">
        <v>0.63</v>
      </c>
      <c r="M93" s="201">
        <v>2.2999999999999998</v>
      </c>
      <c r="N93" s="201">
        <v>1.9</v>
      </c>
      <c r="O93" s="201">
        <v>2.66</v>
      </c>
      <c r="P93" s="201">
        <v>1.1299999999999999</v>
      </c>
      <c r="Q93" s="201">
        <v>0.35</v>
      </c>
      <c r="R93" s="201">
        <v>0.34</v>
      </c>
      <c r="S93" s="201">
        <v>0.42</v>
      </c>
      <c r="T93" s="201">
        <v>0.05</v>
      </c>
      <c r="U93" s="201">
        <v>2.16</v>
      </c>
      <c r="V93" s="201">
        <v>0.18</v>
      </c>
      <c r="W93" s="201">
        <v>0.68</v>
      </c>
      <c r="X93" s="201">
        <v>2.2599999999999998</v>
      </c>
      <c r="Y93" s="201">
        <v>0</v>
      </c>
      <c r="Z93" s="201">
        <v>4.26</v>
      </c>
      <c r="AA93" s="201">
        <v>1.37</v>
      </c>
      <c r="AB93" s="201">
        <v>0</v>
      </c>
      <c r="AC93" s="201">
        <v>17.100000000000001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-25.95</v>
      </c>
      <c r="AL93" s="201">
        <v>21.79</v>
      </c>
      <c r="AM93" s="201">
        <v>0</v>
      </c>
      <c r="AN93" s="201">
        <v>0</v>
      </c>
      <c r="AO93" s="201">
        <v>-304.85000000000002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0.19</v>
      </c>
      <c r="AW93" s="201">
        <v>0.32</v>
      </c>
      <c r="AX93" s="201">
        <v>0.12</v>
      </c>
      <c r="AY93" s="201">
        <v>0.08</v>
      </c>
    </row>
    <row r="94" spans="1:51">
      <c r="A94" t="s">
        <v>136</v>
      </c>
      <c r="B94" s="201">
        <v>0</v>
      </c>
      <c r="C94" s="201">
        <v>0</v>
      </c>
      <c r="D94" s="201">
        <v>-46.67</v>
      </c>
      <c r="E94" s="201">
        <v>0</v>
      </c>
      <c r="F94" s="201">
        <v>0</v>
      </c>
      <c r="G94" s="201">
        <v>-69.209999999999994</v>
      </c>
      <c r="H94" s="201">
        <v>0</v>
      </c>
      <c r="I94" s="201">
        <v>0</v>
      </c>
      <c r="J94" s="201">
        <v>-45.45</v>
      </c>
      <c r="K94" s="201">
        <v>17.77</v>
      </c>
      <c r="L94" s="201">
        <v>0.63</v>
      </c>
      <c r="M94" s="201">
        <v>2.2999999999999998</v>
      </c>
      <c r="N94" s="201">
        <v>1.9</v>
      </c>
      <c r="O94" s="201">
        <v>2.66</v>
      </c>
      <c r="P94" s="201">
        <v>1.1299999999999999</v>
      </c>
      <c r="Q94" s="201">
        <v>0.35</v>
      </c>
      <c r="R94" s="201">
        <v>0.34</v>
      </c>
      <c r="S94" s="201">
        <v>0.42</v>
      </c>
      <c r="T94" s="201">
        <v>0.05</v>
      </c>
      <c r="U94" s="201">
        <v>2.16</v>
      </c>
      <c r="V94" s="201">
        <v>0.18</v>
      </c>
      <c r="W94" s="201">
        <v>0.68</v>
      </c>
      <c r="X94" s="201">
        <v>2.2599999999999998</v>
      </c>
      <c r="Y94" s="201">
        <v>0</v>
      </c>
      <c r="Z94" s="201">
        <v>4.26</v>
      </c>
      <c r="AA94" s="201">
        <v>1.37</v>
      </c>
      <c r="AB94" s="201">
        <v>0</v>
      </c>
      <c r="AC94" s="201">
        <v>10.210000000000001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-25.95</v>
      </c>
      <c r="AL94" s="201">
        <v>21.79</v>
      </c>
      <c r="AM94" s="201">
        <v>0</v>
      </c>
      <c r="AN94" s="201">
        <v>0</v>
      </c>
      <c r="AO94" s="201">
        <v>-262.08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0.19</v>
      </c>
      <c r="AW94" s="201">
        <v>0.32</v>
      </c>
      <c r="AX94" s="201">
        <v>0.11</v>
      </c>
      <c r="AY94" s="201">
        <v>0.08</v>
      </c>
    </row>
    <row r="95" spans="1:51">
      <c r="A95" t="s">
        <v>137</v>
      </c>
      <c r="B95" s="201">
        <v>0</v>
      </c>
      <c r="C95" s="201">
        <v>0</v>
      </c>
      <c r="D95" s="201">
        <v>-61.37</v>
      </c>
      <c r="E95" s="201">
        <v>0</v>
      </c>
      <c r="F95" s="201">
        <v>0</v>
      </c>
      <c r="G95" s="201">
        <v>-69.209999999999994</v>
      </c>
      <c r="H95" s="201">
        <v>0</v>
      </c>
      <c r="I95" s="201">
        <v>0</v>
      </c>
      <c r="J95" s="201">
        <v>-63.44</v>
      </c>
      <c r="K95" s="201">
        <v>17.77</v>
      </c>
      <c r="L95" s="201">
        <v>0.63</v>
      </c>
      <c r="M95" s="201">
        <v>2.2999999999999998</v>
      </c>
      <c r="N95" s="201">
        <v>1.9</v>
      </c>
      <c r="O95" s="201">
        <v>2.66</v>
      </c>
      <c r="P95" s="201">
        <v>1.1299999999999999</v>
      </c>
      <c r="Q95" s="201">
        <v>0.35</v>
      </c>
      <c r="R95" s="201">
        <v>0.34</v>
      </c>
      <c r="S95" s="201">
        <v>0.42</v>
      </c>
      <c r="T95" s="201">
        <v>0.05</v>
      </c>
      <c r="U95" s="201">
        <v>2.16</v>
      </c>
      <c r="V95" s="201">
        <v>0.18</v>
      </c>
      <c r="W95" s="201">
        <v>0.68</v>
      </c>
      <c r="X95" s="201">
        <v>2.2599999999999998</v>
      </c>
      <c r="Y95" s="201">
        <v>0</v>
      </c>
      <c r="Z95" s="201">
        <v>4.26</v>
      </c>
      <c r="AA95" s="201">
        <v>1.37</v>
      </c>
      <c r="AB95" s="201">
        <v>0</v>
      </c>
      <c r="AC95" s="201">
        <v>10.210000000000001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-25.95</v>
      </c>
      <c r="AL95" s="201">
        <v>21.79</v>
      </c>
      <c r="AM95" s="201">
        <v>0</v>
      </c>
      <c r="AN95" s="201">
        <v>0</v>
      </c>
      <c r="AO95" s="201">
        <v>-262.08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0.19</v>
      </c>
      <c r="AW95" s="201">
        <v>0.32</v>
      </c>
      <c r="AX95" s="201">
        <v>0.11</v>
      </c>
      <c r="AY95" s="201">
        <v>0.08</v>
      </c>
    </row>
    <row r="96" spans="1:51">
      <c r="A96" t="s">
        <v>138</v>
      </c>
      <c r="B96" s="201">
        <v>0</v>
      </c>
      <c r="C96" s="201">
        <v>0</v>
      </c>
      <c r="D96" s="201">
        <v>-61.37</v>
      </c>
      <c r="E96" s="201">
        <v>0</v>
      </c>
      <c r="F96" s="201">
        <v>0</v>
      </c>
      <c r="G96" s="201">
        <v>-69.209999999999994</v>
      </c>
      <c r="H96" s="201">
        <v>0</v>
      </c>
      <c r="I96" s="201">
        <v>0</v>
      </c>
      <c r="J96" s="201">
        <v>-79.430000000000007</v>
      </c>
      <c r="K96" s="201">
        <v>17.77</v>
      </c>
      <c r="L96" s="201">
        <v>0.63</v>
      </c>
      <c r="M96" s="201">
        <v>2.2999999999999998</v>
      </c>
      <c r="N96" s="201">
        <v>1.9</v>
      </c>
      <c r="O96" s="201">
        <v>2.66</v>
      </c>
      <c r="P96" s="201">
        <v>1.1299999999999999</v>
      </c>
      <c r="Q96" s="201">
        <v>0.35</v>
      </c>
      <c r="R96" s="201">
        <v>0.34</v>
      </c>
      <c r="S96" s="201">
        <v>0.42</v>
      </c>
      <c r="T96" s="201">
        <v>0.05</v>
      </c>
      <c r="U96" s="201">
        <v>2.16</v>
      </c>
      <c r="V96" s="201">
        <v>0.18</v>
      </c>
      <c r="W96" s="201">
        <v>0.68</v>
      </c>
      <c r="X96" s="201">
        <v>2.2599999999999998</v>
      </c>
      <c r="Y96" s="201">
        <v>0</v>
      </c>
      <c r="Z96" s="201">
        <v>4.26</v>
      </c>
      <c r="AA96" s="201">
        <v>1.37</v>
      </c>
      <c r="AB96" s="201">
        <v>0</v>
      </c>
      <c r="AC96" s="201">
        <v>10.210000000000001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-25.95</v>
      </c>
      <c r="AL96" s="201">
        <v>21.79</v>
      </c>
      <c r="AM96" s="201">
        <v>0</v>
      </c>
      <c r="AN96" s="201">
        <v>0</v>
      </c>
      <c r="AO96" s="201">
        <v>-262.08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0.19</v>
      </c>
      <c r="AW96" s="201">
        <v>0.32</v>
      </c>
      <c r="AX96" s="201">
        <v>0.11</v>
      </c>
      <c r="AY96" s="201">
        <v>0.08</v>
      </c>
    </row>
    <row r="97" spans="1:51">
      <c r="A97" t="s">
        <v>139</v>
      </c>
      <c r="B97" s="201">
        <v>0</v>
      </c>
      <c r="C97" s="201">
        <v>0</v>
      </c>
      <c r="D97" s="201">
        <v>-61.37</v>
      </c>
      <c r="E97" s="201">
        <v>0</v>
      </c>
      <c r="F97" s="201">
        <v>0</v>
      </c>
      <c r="G97" s="201">
        <v>-69.209999999999994</v>
      </c>
      <c r="H97" s="201">
        <v>0</v>
      </c>
      <c r="I97" s="201">
        <v>0</v>
      </c>
      <c r="J97" s="201">
        <v>-93.73</v>
      </c>
      <c r="K97" s="201">
        <v>17.77</v>
      </c>
      <c r="L97" s="201">
        <v>0.63</v>
      </c>
      <c r="M97" s="201">
        <v>2.2999999999999998</v>
      </c>
      <c r="N97" s="201">
        <v>1.9</v>
      </c>
      <c r="O97" s="201">
        <v>2.66</v>
      </c>
      <c r="P97" s="201">
        <v>1.1299999999999999</v>
      </c>
      <c r="Q97" s="201">
        <v>0.35</v>
      </c>
      <c r="R97" s="201">
        <v>0.34</v>
      </c>
      <c r="S97" s="201">
        <v>0.42</v>
      </c>
      <c r="T97" s="201">
        <v>0.05</v>
      </c>
      <c r="U97" s="201">
        <v>2.16</v>
      </c>
      <c r="V97" s="201">
        <v>0.18</v>
      </c>
      <c r="W97" s="201">
        <v>0.68</v>
      </c>
      <c r="X97" s="201">
        <v>2.2599999999999998</v>
      </c>
      <c r="Y97" s="201">
        <v>0</v>
      </c>
      <c r="Z97" s="201">
        <v>4.26</v>
      </c>
      <c r="AA97" s="201">
        <v>1.37</v>
      </c>
      <c r="AB97" s="201">
        <v>0</v>
      </c>
      <c r="AC97" s="201">
        <v>10.210000000000001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-25.95</v>
      </c>
      <c r="AL97" s="201">
        <v>21.79</v>
      </c>
      <c r="AM97" s="201">
        <v>0</v>
      </c>
      <c r="AN97" s="201">
        <v>0</v>
      </c>
      <c r="AO97" s="201">
        <v>-262.08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0.19</v>
      </c>
      <c r="AW97" s="201">
        <v>0.32</v>
      </c>
      <c r="AX97" s="201">
        <v>0.11</v>
      </c>
      <c r="AY97" s="201">
        <v>0.08</v>
      </c>
    </row>
    <row r="98" spans="1:51">
      <c r="A98" t="s">
        <v>140</v>
      </c>
      <c r="B98" s="201">
        <v>0</v>
      </c>
      <c r="C98" s="201">
        <v>0</v>
      </c>
      <c r="D98" s="201">
        <v>-61.37</v>
      </c>
      <c r="E98" s="201">
        <v>0</v>
      </c>
      <c r="F98" s="201">
        <v>0</v>
      </c>
      <c r="G98" s="201">
        <v>-69.209999999999994</v>
      </c>
      <c r="H98" s="201">
        <v>0</v>
      </c>
      <c r="I98" s="201">
        <v>0</v>
      </c>
      <c r="J98" s="201">
        <v>-104.12</v>
      </c>
      <c r="K98" s="201">
        <v>17.77</v>
      </c>
      <c r="L98" s="201">
        <v>0.63</v>
      </c>
      <c r="M98" s="201">
        <v>2.2999999999999998</v>
      </c>
      <c r="N98" s="201">
        <v>1.9</v>
      </c>
      <c r="O98" s="201">
        <v>2.66</v>
      </c>
      <c r="P98" s="201">
        <v>1.1299999999999999</v>
      </c>
      <c r="Q98" s="201">
        <v>0.35</v>
      </c>
      <c r="R98" s="201">
        <v>0.34</v>
      </c>
      <c r="S98" s="201">
        <v>0.42</v>
      </c>
      <c r="T98" s="201">
        <v>0.05</v>
      </c>
      <c r="U98" s="201">
        <v>2.16</v>
      </c>
      <c r="V98" s="201">
        <v>0.18</v>
      </c>
      <c r="W98" s="201">
        <v>0.68</v>
      </c>
      <c r="X98" s="201">
        <v>2.2599999999999998</v>
      </c>
      <c r="Y98" s="201">
        <v>0</v>
      </c>
      <c r="Z98" s="201">
        <v>4.26</v>
      </c>
      <c r="AA98" s="201">
        <v>1.37</v>
      </c>
      <c r="AB98" s="201">
        <v>0</v>
      </c>
      <c r="AC98" s="201">
        <v>10.210000000000001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-25.95</v>
      </c>
      <c r="AL98" s="201">
        <v>21.79</v>
      </c>
      <c r="AM98" s="201">
        <v>0</v>
      </c>
      <c r="AN98" s="201">
        <v>0</v>
      </c>
      <c r="AO98" s="201">
        <v>-262.08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0.19</v>
      </c>
      <c r="AW98" s="201">
        <v>0.32</v>
      </c>
      <c r="AX98" s="201">
        <v>0.11</v>
      </c>
      <c r="AY98" s="201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0.39392500000000019</v>
      </c>
      <c r="E99">
        <f t="shared" si="0"/>
        <v>0</v>
      </c>
      <c r="F99">
        <f t="shared" si="0"/>
        <v>0</v>
      </c>
      <c r="G99">
        <f t="shared" si="0"/>
        <v>0.68295749999999955</v>
      </c>
      <c r="H99">
        <f t="shared" si="0"/>
        <v>0</v>
      </c>
      <c r="I99">
        <f t="shared" si="0"/>
        <v>0</v>
      </c>
      <c r="J99">
        <f t="shared" si="0"/>
        <v>0.89058750000000075</v>
      </c>
      <c r="K99">
        <f t="shared" si="0"/>
        <v>1.7860275000000012</v>
      </c>
      <c r="L99">
        <f t="shared" si="0"/>
        <v>7.9627499999999948E-2</v>
      </c>
      <c r="M99">
        <f t="shared" si="0"/>
        <v>5.4370000000000106E-2</v>
      </c>
      <c r="N99">
        <f t="shared" si="0"/>
        <v>4.5012500000000059E-2</v>
      </c>
      <c r="O99">
        <f t="shared" si="0"/>
        <v>6.2964999999999952E-2</v>
      </c>
      <c r="P99">
        <f t="shared" si="0"/>
        <v>2.6624999999999965E-2</v>
      </c>
      <c r="Q99">
        <f t="shared" si="0"/>
        <v>2.2909999999999948E-2</v>
      </c>
      <c r="R99">
        <f t="shared" si="0"/>
        <v>2.2262500000000032E-2</v>
      </c>
      <c r="S99">
        <f t="shared" si="0"/>
        <v>2.7340000000000024E-2</v>
      </c>
      <c r="T99">
        <f t="shared" si="0"/>
        <v>3.0750000000000078E-3</v>
      </c>
      <c r="U99">
        <f t="shared" si="0"/>
        <v>5.1839999999999935E-2</v>
      </c>
      <c r="V99">
        <f t="shared" si="0"/>
        <v>4.5299999999999993E-3</v>
      </c>
      <c r="W99">
        <f t="shared" si="0"/>
        <v>1.6319999999999998E-2</v>
      </c>
      <c r="X99">
        <f t="shared" si="0"/>
        <v>5.4344999999999935E-2</v>
      </c>
      <c r="Y99">
        <f t="shared" si="0"/>
        <v>0</v>
      </c>
      <c r="Z99">
        <f t="shared" si="0"/>
        <v>0.21349249999999992</v>
      </c>
      <c r="AA99">
        <f t="shared" si="0"/>
        <v>7.9852500000000062E-2</v>
      </c>
      <c r="AB99">
        <f t="shared" si="0"/>
        <v>0</v>
      </c>
      <c r="AC99">
        <f t="shared" si="0"/>
        <v>0.40756249999999955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-6.1950000000000113E-3</v>
      </c>
      <c r="AH99">
        <f t="shared" si="0"/>
        <v>2.26325E-2</v>
      </c>
      <c r="AI99">
        <f t="shared" si="0"/>
        <v>0</v>
      </c>
      <c r="AJ99">
        <f t="shared" si="0"/>
        <v>0</v>
      </c>
      <c r="AK99">
        <f t="shared" si="0"/>
        <v>-0.73348749999999907</v>
      </c>
      <c r="AL99">
        <f t="shared" si="0"/>
        <v>0.35953499999999966</v>
      </c>
      <c r="AM99">
        <f t="shared" si="0"/>
        <v>0</v>
      </c>
      <c r="AN99">
        <f t="shared" si="0"/>
        <v>0</v>
      </c>
      <c r="AO99">
        <f t="shared" si="0"/>
        <v>1.2836500000000006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6.7200000000000081E-3</v>
      </c>
      <c r="AV99">
        <f t="shared" si="1"/>
        <v>4.0849999999999966E-3</v>
      </c>
      <c r="AW99">
        <f t="shared" si="1"/>
        <v>5.3425000000000061E-3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57</v>
      </c>
      <c r="C24" s="94">
        <f>'IDT-1 Calculation'!DG24</f>
        <v>-57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19</v>
      </c>
      <c r="C25" s="94">
        <f>'IDT-1 Calculation'!DG25</f>
        <v>-19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1.9E-2</v>
      </c>
      <c r="C99" s="110">
        <f>SUM(C3:C98)/4000</f>
        <v>-1.9E-2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5.7</v>
      </c>
      <c r="L3" s="201">
        <v>1.92</v>
      </c>
      <c r="M3" s="201">
        <v>0</v>
      </c>
      <c r="N3" s="201">
        <v>1.05</v>
      </c>
      <c r="O3" s="201">
        <v>1.75</v>
      </c>
      <c r="P3" s="201">
        <v>2.4</v>
      </c>
      <c r="Q3" s="201">
        <v>0.19</v>
      </c>
      <c r="R3" s="201">
        <v>0.19</v>
      </c>
      <c r="S3" s="201">
        <v>0.24</v>
      </c>
      <c r="T3" s="201">
        <v>0</v>
      </c>
      <c r="U3" s="201">
        <v>10.15</v>
      </c>
      <c r="V3" s="201">
        <v>0.1</v>
      </c>
      <c r="W3" s="201">
        <v>0.39</v>
      </c>
      <c r="X3" s="201">
        <v>1.55</v>
      </c>
      <c r="Y3" s="201">
        <v>0</v>
      </c>
      <c r="Z3" s="201">
        <v>2.46</v>
      </c>
      <c r="AA3" s="201">
        <v>0.79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112.4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5.7</v>
      </c>
      <c r="L4" s="201">
        <v>1.96</v>
      </c>
      <c r="M4" s="201">
        <v>0</v>
      </c>
      <c r="N4" s="201">
        <v>1.05</v>
      </c>
      <c r="O4" s="201">
        <v>1.75</v>
      </c>
      <c r="P4" s="201">
        <v>2.4</v>
      </c>
      <c r="Q4" s="201">
        <v>0.19</v>
      </c>
      <c r="R4" s="201">
        <v>0.19</v>
      </c>
      <c r="S4" s="201">
        <v>0.24</v>
      </c>
      <c r="T4" s="201">
        <v>0</v>
      </c>
      <c r="U4" s="201">
        <v>10.15</v>
      </c>
      <c r="V4" s="201">
        <v>0.1</v>
      </c>
      <c r="W4" s="201">
        <v>0.39</v>
      </c>
      <c r="X4" s="201">
        <v>1.31</v>
      </c>
      <c r="Y4" s="201">
        <v>0</v>
      </c>
      <c r="Z4" s="201">
        <v>2.46</v>
      </c>
      <c r="AA4" s="201">
        <v>0.79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112.4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5.7</v>
      </c>
      <c r="L5" s="201">
        <v>2</v>
      </c>
      <c r="M5" s="201">
        <v>0</v>
      </c>
      <c r="N5" s="201">
        <v>1.05</v>
      </c>
      <c r="O5" s="201">
        <v>1.75</v>
      </c>
      <c r="P5" s="201">
        <v>2.4</v>
      </c>
      <c r="Q5" s="201">
        <v>0.19</v>
      </c>
      <c r="R5" s="201">
        <v>0.19</v>
      </c>
      <c r="S5" s="201">
        <v>0.24</v>
      </c>
      <c r="T5" s="201">
        <v>0</v>
      </c>
      <c r="U5" s="201">
        <v>10.15</v>
      </c>
      <c r="V5" s="201">
        <v>0.1</v>
      </c>
      <c r="W5" s="201">
        <v>0.39</v>
      </c>
      <c r="X5" s="201">
        <v>1.31</v>
      </c>
      <c r="Y5" s="201">
        <v>0</v>
      </c>
      <c r="Z5" s="201">
        <v>2.46</v>
      </c>
      <c r="AA5" s="201">
        <v>0.79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112.4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5.7</v>
      </c>
      <c r="L6" s="201">
        <v>2.08</v>
      </c>
      <c r="M6" s="201">
        <v>0</v>
      </c>
      <c r="N6" s="201">
        <v>1.05</v>
      </c>
      <c r="O6" s="201">
        <v>1.75</v>
      </c>
      <c r="P6" s="201">
        <v>2.4</v>
      </c>
      <c r="Q6" s="201">
        <v>0.19</v>
      </c>
      <c r="R6" s="201">
        <v>0.19</v>
      </c>
      <c r="S6" s="201">
        <v>0.24</v>
      </c>
      <c r="T6" s="201">
        <v>0</v>
      </c>
      <c r="U6" s="201">
        <v>10.15</v>
      </c>
      <c r="V6" s="201">
        <v>0.1</v>
      </c>
      <c r="W6" s="201">
        <v>0.39</v>
      </c>
      <c r="X6" s="201">
        <v>1.31</v>
      </c>
      <c r="Y6" s="201">
        <v>0</v>
      </c>
      <c r="Z6" s="201">
        <v>2.46</v>
      </c>
      <c r="AA6" s="201">
        <v>0.79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112.4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20.88</v>
      </c>
      <c r="K7" s="201">
        <v>5.7</v>
      </c>
      <c r="L7" s="201">
        <v>2.16</v>
      </c>
      <c r="M7" s="201">
        <v>0</v>
      </c>
      <c r="N7" s="201">
        <v>1.05</v>
      </c>
      <c r="O7" s="201">
        <v>1.75</v>
      </c>
      <c r="P7" s="201">
        <v>2.4</v>
      </c>
      <c r="Q7" s="201">
        <v>0.19</v>
      </c>
      <c r="R7" s="201">
        <v>0.19</v>
      </c>
      <c r="S7" s="201">
        <v>0.24</v>
      </c>
      <c r="T7" s="201">
        <v>0</v>
      </c>
      <c r="U7" s="201">
        <v>10.15</v>
      </c>
      <c r="V7" s="201">
        <v>0.1</v>
      </c>
      <c r="W7" s="201">
        <v>0.39</v>
      </c>
      <c r="X7" s="201">
        <v>1.31</v>
      </c>
      <c r="Y7" s="201">
        <v>0</v>
      </c>
      <c r="Z7" s="201">
        <v>2.46</v>
      </c>
      <c r="AA7" s="201">
        <v>0.79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67.400000000000006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5.7</v>
      </c>
      <c r="L8" s="201">
        <v>2.27</v>
      </c>
      <c r="M8" s="201">
        <v>0</v>
      </c>
      <c r="N8" s="201">
        <v>1.05</v>
      </c>
      <c r="O8" s="201">
        <v>1.75</v>
      </c>
      <c r="P8" s="201">
        <v>2.4</v>
      </c>
      <c r="Q8" s="201">
        <v>0.19</v>
      </c>
      <c r="R8" s="201">
        <v>0.19</v>
      </c>
      <c r="S8" s="201">
        <v>0.24</v>
      </c>
      <c r="T8" s="201">
        <v>0</v>
      </c>
      <c r="U8" s="201">
        <v>10.15</v>
      </c>
      <c r="V8" s="201">
        <v>0.1</v>
      </c>
      <c r="W8" s="201">
        <v>0.39</v>
      </c>
      <c r="X8" s="201">
        <v>1.31</v>
      </c>
      <c r="Y8" s="201">
        <v>0</v>
      </c>
      <c r="Z8" s="201">
        <v>2.46</v>
      </c>
      <c r="AA8" s="201">
        <v>0.79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57.4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5.7</v>
      </c>
      <c r="L9" s="201">
        <v>2.27</v>
      </c>
      <c r="M9" s="201">
        <v>0</v>
      </c>
      <c r="N9" s="201">
        <v>1.05</v>
      </c>
      <c r="O9" s="201">
        <v>1.75</v>
      </c>
      <c r="P9" s="201">
        <v>2.4</v>
      </c>
      <c r="Q9" s="201">
        <v>0.19</v>
      </c>
      <c r="R9" s="201">
        <v>0.19</v>
      </c>
      <c r="S9" s="201">
        <v>0.24</v>
      </c>
      <c r="T9" s="201">
        <v>0</v>
      </c>
      <c r="U9" s="201">
        <v>10.15</v>
      </c>
      <c r="V9" s="201">
        <v>0.1</v>
      </c>
      <c r="W9" s="201">
        <v>0.39</v>
      </c>
      <c r="X9" s="201">
        <v>1.31</v>
      </c>
      <c r="Y9" s="201">
        <v>0</v>
      </c>
      <c r="Z9" s="201">
        <v>2.46</v>
      </c>
      <c r="AA9" s="201">
        <v>0.79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144.4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5.7</v>
      </c>
      <c r="L10" s="201">
        <v>2.27</v>
      </c>
      <c r="M10" s="201">
        <v>0</v>
      </c>
      <c r="N10" s="201">
        <v>1.05</v>
      </c>
      <c r="O10" s="201">
        <v>1.75</v>
      </c>
      <c r="P10" s="201">
        <v>2.4</v>
      </c>
      <c r="Q10" s="201">
        <v>0.19</v>
      </c>
      <c r="R10" s="201">
        <v>0.19</v>
      </c>
      <c r="S10" s="201">
        <v>0.24</v>
      </c>
      <c r="T10" s="201">
        <v>0</v>
      </c>
      <c r="U10" s="201">
        <v>10.15</v>
      </c>
      <c r="V10" s="201">
        <v>0.1</v>
      </c>
      <c r="W10" s="201">
        <v>0.39</v>
      </c>
      <c r="X10" s="201">
        <v>1.31</v>
      </c>
      <c r="Y10" s="201">
        <v>0</v>
      </c>
      <c r="Z10" s="201">
        <v>2.46</v>
      </c>
      <c r="AA10" s="201">
        <v>0.79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144.4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5.67</v>
      </c>
      <c r="L11" s="201">
        <v>2.27</v>
      </c>
      <c r="M11" s="201">
        <v>0</v>
      </c>
      <c r="N11" s="201">
        <v>1.02</v>
      </c>
      <c r="O11" s="201">
        <v>1.71</v>
      </c>
      <c r="P11" s="201">
        <v>2.31</v>
      </c>
      <c r="Q11" s="201">
        <v>0.19</v>
      </c>
      <c r="R11" s="201">
        <v>0.19</v>
      </c>
      <c r="S11" s="201">
        <v>0.23</v>
      </c>
      <c r="T11" s="201">
        <v>0</v>
      </c>
      <c r="U11" s="201">
        <v>10.15</v>
      </c>
      <c r="V11" s="201">
        <v>0.1</v>
      </c>
      <c r="W11" s="201">
        <v>0.39</v>
      </c>
      <c r="X11" s="201">
        <v>1.31</v>
      </c>
      <c r="Y11" s="201">
        <v>0</v>
      </c>
      <c r="Z11" s="201">
        <v>2.46</v>
      </c>
      <c r="AA11" s="201">
        <v>0.79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144.4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5.67</v>
      </c>
      <c r="L12" s="201">
        <v>2.27</v>
      </c>
      <c r="M12" s="201">
        <v>0</v>
      </c>
      <c r="N12" s="201">
        <v>1.02</v>
      </c>
      <c r="O12" s="201">
        <v>1.71</v>
      </c>
      <c r="P12" s="201">
        <v>2.31</v>
      </c>
      <c r="Q12" s="201">
        <v>0.19</v>
      </c>
      <c r="R12" s="201">
        <v>0.19</v>
      </c>
      <c r="S12" s="201">
        <v>0.23</v>
      </c>
      <c r="T12" s="201">
        <v>0</v>
      </c>
      <c r="U12" s="201">
        <v>10.15</v>
      </c>
      <c r="V12" s="201">
        <v>0.1</v>
      </c>
      <c r="W12" s="201">
        <v>0.39</v>
      </c>
      <c r="X12" s="201">
        <v>1.31</v>
      </c>
      <c r="Y12" s="201">
        <v>0</v>
      </c>
      <c r="Z12" s="201">
        <v>2.46</v>
      </c>
      <c r="AA12" s="201">
        <v>0.79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144.4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5.7</v>
      </c>
      <c r="L13" s="201">
        <v>2.27</v>
      </c>
      <c r="M13" s="201">
        <v>0</v>
      </c>
      <c r="N13" s="201">
        <v>1.02</v>
      </c>
      <c r="O13" s="201">
        <v>1.71</v>
      </c>
      <c r="P13" s="201">
        <v>2.31</v>
      </c>
      <c r="Q13" s="201">
        <v>0.19</v>
      </c>
      <c r="R13" s="201">
        <v>0.19</v>
      </c>
      <c r="S13" s="201">
        <v>0.24</v>
      </c>
      <c r="T13" s="201">
        <v>0</v>
      </c>
      <c r="U13" s="201">
        <v>10.15</v>
      </c>
      <c r="V13" s="201">
        <v>0.1</v>
      </c>
      <c r="W13" s="201">
        <v>0.39</v>
      </c>
      <c r="X13" s="201">
        <v>1.31</v>
      </c>
      <c r="Y13" s="201">
        <v>0</v>
      </c>
      <c r="Z13" s="201">
        <v>2.46</v>
      </c>
      <c r="AA13" s="201">
        <v>0.79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144.4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5.7</v>
      </c>
      <c r="L14" s="201">
        <v>2.27</v>
      </c>
      <c r="M14" s="201">
        <v>0</v>
      </c>
      <c r="N14" s="201">
        <v>1.02</v>
      </c>
      <c r="O14" s="201">
        <v>1.71</v>
      </c>
      <c r="P14" s="201">
        <v>2.31</v>
      </c>
      <c r="Q14" s="201">
        <v>0.19</v>
      </c>
      <c r="R14" s="201">
        <v>0.19</v>
      </c>
      <c r="S14" s="201">
        <v>0.24</v>
      </c>
      <c r="T14" s="201">
        <v>0</v>
      </c>
      <c r="U14" s="201">
        <v>10.15</v>
      </c>
      <c r="V14" s="201">
        <v>0.1</v>
      </c>
      <c r="W14" s="201">
        <v>0.39</v>
      </c>
      <c r="X14" s="201">
        <v>1.31</v>
      </c>
      <c r="Y14" s="201">
        <v>0</v>
      </c>
      <c r="Z14" s="201">
        <v>2.46</v>
      </c>
      <c r="AA14" s="201">
        <v>0.79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144.4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5.7</v>
      </c>
      <c r="L15" s="201">
        <v>2.27</v>
      </c>
      <c r="M15" s="201">
        <v>0</v>
      </c>
      <c r="N15" s="201">
        <v>1.02</v>
      </c>
      <c r="O15" s="201">
        <v>1.71</v>
      </c>
      <c r="P15" s="201">
        <v>2.31</v>
      </c>
      <c r="Q15" s="201">
        <v>0.19</v>
      </c>
      <c r="R15" s="201">
        <v>0.19</v>
      </c>
      <c r="S15" s="201">
        <v>0.24</v>
      </c>
      <c r="T15" s="201">
        <v>0</v>
      </c>
      <c r="U15" s="201">
        <v>10.15</v>
      </c>
      <c r="V15" s="201">
        <v>0.1</v>
      </c>
      <c r="W15" s="201">
        <v>0.39</v>
      </c>
      <c r="X15" s="201">
        <v>1.31</v>
      </c>
      <c r="Y15" s="201">
        <v>0</v>
      </c>
      <c r="Z15" s="201">
        <v>2.46</v>
      </c>
      <c r="AA15" s="201">
        <v>0.79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144.4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5.7</v>
      </c>
      <c r="L16" s="201">
        <v>2.27</v>
      </c>
      <c r="M16" s="201">
        <v>0</v>
      </c>
      <c r="N16" s="201">
        <v>1.02</v>
      </c>
      <c r="O16" s="201">
        <v>1.71</v>
      </c>
      <c r="P16" s="201">
        <v>2.31</v>
      </c>
      <c r="Q16" s="201">
        <v>0.19</v>
      </c>
      <c r="R16" s="201">
        <v>0.19</v>
      </c>
      <c r="S16" s="201">
        <v>0.24</v>
      </c>
      <c r="T16" s="201">
        <v>0</v>
      </c>
      <c r="U16" s="201">
        <v>10.15</v>
      </c>
      <c r="V16" s="201">
        <v>0.1</v>
      </c>
      <c r="W16" s="201">
        <v>0.39</v>
      </c>
      <c r="X16" s="201">
        <v>1.31</v>
      </c>
      <c r="Y16" s="201">
        <v>0</v>
      </c>
      <c r="Z16" s="201">
        <v>2.46</v>
      </c>
      <c r="AA16" s="201">
        <v>0.79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144.4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5.7</v>
      </c>
      <c r="L17" s="201">
        <v>2.27</v>
      </c>
      <c r="M17" s="201">
        <v>0</v>
      </c>
      <c r="N17" s="201">
        <v>1.02</v>
      </c>
      <c r="O17" s="201">
        <v>1.71</v>
      </c>
      <c r="P17" s="201">
        <v>2.31</v>
      </c>
      <c r="Q17" s="201">
        <v>0.19</v>
      </c>
      <c r="R17" s="201">
        <v>0.19</v>
      </c>
      <c r="S17" s="201">
        <v>0.24</v>
      </c>
      <c r="T17" s="201">
        <v>0</v>
      </c>
      <c r="U17" s="201">
        <v>10.15</v>
      </c>
      <c r="V17" s="201">
        <v>0.1</v>
      </c>
      <c r="W17" s="201">
        <v>0.39</v>
      </c>
      <c r="X17" s="201">
        <v>1.31</v>
      </c>
      <c r="Y17" s="201">
        <v>0</v>
      </c>
      <c r="Z17" s="201">
        <v>2.46</v>
      </c>
      <c r="AA17" s="201">
        <v>0.79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144.4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5.7</v>
      </c>
      <c r="L18" s="201">
        <v>2.27</v>
      </c>
      <c r="M18" s="201">
        <v>0</v>
      </c>
      <c r="N18" s="201">
        <v>1.02</v>
      </c>
      <c r="O18" s="201">
        <v>1.71</v>
      </c>
      <c r="P18" s="201">
        <v>2.31</v>
      </c>
      <c r="Q18" s="201">
        <v>0.19</v>
      </c>
      <c r="R18" s="201">
        <v>0.19</v>
      </c>
      <c r="S18" s="201">
        <v>0.24</v>
      </c>
      <c r="T18" s="201">
        <v>0</v>
      </c>
      <c r="U18" s="201">
        <v>10.15</v>
      </c>
      <c r="V18" s="201">
        <v>0.1</v>
      </c>
      <c r="W18" s="201">
        <v>0.39</v>
      </c>
      <c r="X18" s="201">
        <v>1.31</v>
      </c>
      <c r="Y18" s="201">
        <v>0</v>
      </c>
      <c r="Z18" s="201">
        <v>2.46</v>
      </c>
      <c r="AA18" s="201">
        <v>0.79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144.4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5.7</v>
      </c>
      <c r="L19" s="201">
        <v>31.57</v>
      </c>
      <c r="M19" s="201">
        <v>0</v>
      </c>
      <c r="N19" s="201">
        <v>1.02</v>
      </c>
      <c r="O19" s="201">
        <v>1.71</v>
      </c>
      <c r="P19" s="201">
        <v>2.31</v>
      </c>
      <c r="Q19" s="201">
        <v>0.19</v>
      </c>
      <c r="R19" s="201">
        <v>0.19</v>
      </c>
      <c r="S19" s="201">
        <v>0.24</v>
      </c>
      <c r="T19" s="201">
        <v>0</v>
      </c>
      <c r="U19" s="201">
        <v>10.15</v>
      </c>
      <c r="V19" s="201">
        <v>0.1</v>
      </c>
      <c r="W19" s="201">
        <v>0.39</v>
      </c>
      <c r="X19" s="201">
        <v>1.31</v>
      </c>
      <c r="Y19" s="201">
        <v>0</v>
      </c>
      <c r="Z19" s="201">
        <v>2.46</v>
      </c>
      <c r="AA19" s="201">
        <v>0.79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144.4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24.22</v>
      </c>
      <c r="L20" s="201">
        <v>31.57</v>
      </c>
      <c r="M20" s="201">
        <v>0</v>
      </c>
      <c r="N20" s="201">
        <v>1.02</v>
      </c>
      <c r="O20" s="201">
        <v>1.71</v>
      </c>
      <c r="P20" s="201">
        <v>2.31</v>
      </c>
      <c r="Q20" s="201">
        <v>0.19</v>
      </c>
      <c r="R20" s="201">
        <v>0.19</v>
      </c>
      <c r="S20" s="201">
        <v>0.24</v>
      </c>
      <c r="T20" s="201">
        <v>0</v>
      </c>
      <c r="U20" s="201">
        <v>10.15</v>
      </c>
      <c r="V20" s="201">
        <v>0.1</v>
      </c>
      <c r="W20" s="201">
        <v>0.39</v>
      </c>
      <c r="X20" s="201">
        <v>1.31</v>
      </c>
      <c r="Y20" s="201">
        <v>0</v>
      </c>
      <c r="Z20" s="201">
        <v>2.46</v>
      </c>
      <c r="AA20" s="201">
        <v>0.79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-0.13</v>
      </c>
      <c r="AH20" s="201">
        <v>0</v>
      </c>
      <c r="AI20" s="201">
        <v>0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144.4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38.700000000000003</v>
      </c>
      <c r="L21" s="201">
        <v>31.57</v>
      </c>
      <c r="M21" s="201">
        <v>0</v>
      </c>
      <c r="N21" s="201">
        <v>1.02</v>
      </c>
      <c r="O21" s="201">
        <v>1.71</v>
      </c>
      <c r="P21" s="201">
        <v>2.31</v>
      </c>
      <c r="Q21" s="201">
        <v>0.19</v>
      </c>
      <c r="R21" s="201">
        <v>0.19</v>
      </c>
      <c r="S21" s="201">
        <v>0.24</v>
      </c>
      <c r="T21" s="201">
        <v>0</v>
      </c>
      <c r="U21" s="201">
        <v>10.15</v>
      </c>
      <c r="V21" s="201">
        <v>0.1</v>
      </c>
      <c r="W21" s="201">
        <v>0.39</v>
      </c>
      <c r="X21" s="201">
        <v>1.31</v>
      </c>
      <c r="Y21" s="201">
        <v>0</v>
      </c>
      <c r="Z21" s="201">
        <v>2.46</v>
      </c>
      <c r="AA21" s="201">
        <v>0.79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-0.13</v>
      </c>
      <c r="AH21" s="201">
        <v>0</v>
      </c>
      <c r="AI21" s="201">
        <v>0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144.4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38.700000000000003</v>
      </c>
      <c r="L22" s="201">
        <v>31.57</v>
      </c>
      <c r="M22" s="201">
        <v>0</v>
      </c>
      <c r="N22" s="201">
        <v>1.02</v>
      </c>
      <c r="O22" s="201">
        <v>1.71</v>
      </c>
      <c r="P22" s="201">
        <v>2.31</v>
      </c>
      <c r="Q22" s="201">
        <v>0.19</v>
      </c>
      <c r="R22" s="201">
        <v>0.19</v>
      </c>
      <c r="S22" s="201">
        <v>0.24</v>
      </c>
      <c r="T22" s="201">
        <v>0</v>
      </c>
      <c r="U22" s="201">
        <v>10.15</v>
      </c>
      <c r="V22" s="201">
        <v>0.1</v>
      </c>
      <c r="W22" s="201">
        <v>0.39</v>
      </c>
      <c r="X22" s="201">
        <v>1.31</v>
      </c>
      <c r="Y22" s="201">
        <v>0</v>
      </c>
      <c r="Z22" s="201">
        <v>2.46</v>
      </c>
      <c r="AA22" s="201">
        <v>0.79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144.4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38.700000000000003</v>
      </c>
      <c r="L23" s="201">
        <v>31.57</v>
      </c>
      <c r="M23" s="201">
        <v>0</v>
      </c>
      <c r="N23" s="201">
        <v>1.02</v>
      </c>
      <c r="O23" s="201">
        <v>1.71</v>
      </c>
      <c r="P23" s="201">
        <v>2.31</v>
      </c>
      <c r="Q23" s="201">
        <v>0.19</v>
      </c>
      <c r="R23" s="201">
        <v>0.19</v>
      </c>
      <c r="S23" s="201">
        <v>0.24</v>
      </c>
      <c r="T23" s="201">
        <v>0</v>
      </c>
      <c r="U23" s="201">
        <v>10.15</v>
      </c>
      <c r="V23" s="201">
        <v>0.1</v>
      </c>
      <c r="W23" s="201">
        <v>0.39</v>
      </c>
      <c r="X23" s="201">
        <v>1.31</v>
      </c>
      <c r="Y23" s="201">
        <v>0</v>
      </c>
      <c r="Z23" s="201">
        <v>2.46</v>
      </c>
      <c r="AA23" s="201">
        <v>0.79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2.6</v>
      </c>
      <c r="AL23" s="201">
        <v>0</v>
      </c>
      <c r="AM23" s="201">
        <v>0</v>
      </c>
      <c r="AN23" s="201">
        <v>0</v>
      </c>
      <c r="AO23" s="201">
        <v>144.4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5.7</v>
      </c>
      <c r="L24" s="201">
        <v>2.27</v>
      </c>
      <c r="M24" s="201">
        <v>0</v>
      </c>
      <c r="N24" s="201">
        <v>1.02</v>
      </c>
      <c r="O24" s="201">
        <v>1.71</v>
      </c>
      <c r="P24" s="201">
        <v>2.31</v>
      </c>
      <c r="Q24" s="201">
        <v>0.19</v>
      </c>
      <c r="R24" s="201">
        <v>0.19</v>
      </c>
      <c r="S24" s="201">
        <v>0.24</v>
      </c>
      <c r="T24" s="201">
        <v>0</v>
      </c>
      <c r="U24" s="201">
        <v>10.15</v>
      </c>
      <c r="V24" s="201">
        <v>0.1</v>
      </c>
      <c r="W24" s="201">
        <v>0.39</v>
      </c>
      <c r="X24" s="201">
        <v>1.31</v>
      </c>
      <c r="Y24" s="201">
        <v>0</v>
      </c>
      <c r="Z24" s="201">
        <v>2.46</v>
      </c>
      <c r="AA24" s="201">
        <v>0.8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144.4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5.7</v>
      </c>
      <c r="L25" s="201">
        <v>31.57</v>
      </c>
      <c r="M25" s="201">
        <v>0</v>
      </c>
      <c r="N25" s="201">
        <v>1.02</v>
      </c>
      <c r="O25" s="201">
        <v>1.71</v>
      </c>
      <c r="P25" s="201">
        <v>2.31</v>
      </c>
      <c r="Q25" s="201">
        <v>0.19</v>
      </c>
      <c r="R25" s="201">
        <v>0.19</v>
      </c>
      <c r="S25" s="201">
        <v>0.24</v>
      </c>
      <c r="T25" s="201">
        <v>0</v>
      </c>
      <c r="U25" s="201">
        <v>10.15</v>
      </c>
      <c r="V25" s="201">
        <v>0.1</v>
      </c>
      <c r="W25" s="201">
        <v>0.39</v>
      </c>
      <c r="X25" s="201">
        <v>1.31</v>
      </c>
      <c r="Y25" s="201">
        <v>0</v>
      </c>
      <c r="Z25" s="201">
        <v>2.46</v>
      </c>
      <c r="AA25" s="201">
        <v>0.8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144.4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5.7</v>
      </c>
      <c r="L26" s="201">
        <v>31.57</v>
      </c>
      <c r="M26" s="201">
        <v>0</v>
      </c>
      <c r="N26" s="201">
        <v>1.02</v>
      </c>
      <c r="O26" s="201">
        <v>1.71</v>
      </c>
      <c r="P26" s="201">
        <v>2.31</v>
      </c>
      <c r="Q26" s="201">
        <v>0.19</v>
      </c>
      <c r="R26" s="201">
        <v>0.19</v>
      </c>
      <c r="S26" s="201">
        <v>0.24</v>
      </c>
      <c r="T26" s="201">
        <v>0</v>
      </c>
      <c r="U26" s="201">
        <v>10.15</v>
      </c>
      <c r="V26" s="201">
        <v>0.1</v>
      </c>
      <c r="W26" s="201">
        <v>0.39</v>
      </c>
      <c r="X26" s="201">
        <v>1.31</v>
      </c>
      <c r="Y26" s="201">
        <v>0</v>
      </c>
      <c r="Z26" s="201">
        <v>2.46</v>
      </c>
      <c r="AA26" s="201">
        <v>0.8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144.4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21.43</v>
      </c>
      <c r="K27" s="201">
        <v>5.7</v>
      </c>
      <c r="L27" s="201">
        <v>31.57</v>
      </c>
      <c r="M27" s="201">
        <v>0</v>
      </c>
      <c r="N27" s="201">
        <v>1.02</v>
      </c>
      <c r="O27" s="201">
        <v>1.71</v>
      </c>
      <c r="P27" s="201">
        <v>2.31</v>
      </c>
      <c r="Q27" s="201">
        <v>0.19</v>
      </c>
      <c r="R27" s="201">
        <v>0.19</v>
      </c>
      <c r="S27" s="201">
        <v>0.24</v>
      </c>
      <c r="T27" s="201">
        <v>0</v>
      </c>
      <c r="U27" s="201">
        <v>10.15</v>
      </c>
      <c r="V27" s="201">
        <v>0.1</v>
      </c>
      <c r="W27" s="201">
        <v>0.39</v>
      </c>
      <c r="X27" s="201">
        <v>1.31</v>
      </c>
      <c r="Y27" s="201">
        <v>0</v>
      </c>
      <c r="Z27" s="201">
        <v>2.46</v>
      </c>
      <c r="AA27" s="201">
        <v>0.8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144.4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21.43</v>
      </c>
      <c r="K28" s="201">
        <v>19.39</v>
      </c>
      <c r="L28" s="201">
        <v>31.57</v>
      </c>
      <c r="M28" s="201">
        <v>0</v>
      </c>
      <c r="N28" s="201">
        <v>1.02</v>
      </c>
      <c r="O28" s="201">
        <v>1.71</v>
      </c>
      <c r="P28" s="201">
        <v>2.31</v>
      </c>
      <c r="Q28" s="201">
        <v>0.19</v>
      </c>
      <c r="R28" s="201">
        <v>0.19</v>
      </c>
      <c r="S28" s="201">
        <v>0.24</v>
      </c>
      <c r="T28" s="201">
        <v>0</v>
      </c>
      <c r="U28" s="201">
        <v>10.15</v>
      </c>
      <c r="V28" s="201">
        <v>0</v>
      </c>
      <c r="W28" s="201">
        <v>0.39</v>
      </c>
      <c r="X28" s="201">
        <v>1.31</v>
      </c>
      <c r="Y28" s="201">
        <v>0</v>
      </c>
      <c r="Z28" s="201">
        <v>2.46</v>
      </c>
      <c r="AA28" s="201">
        <v>0.8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144.4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21.43</v>
      </c>
      <c r="K29" s="201">
        <v>19.399999999999999</v>
      </c>
      <c r="L29" s="201">
        <v>31.57</v>
      </c>
      <c r="M29" s="201">
        <v>0</v>
      </c>
      <c r="N29" s="201">
        <v>1.02</v>
      </c>
      <c r="O29" s="201">
        <v>1.71</v>
      </c>
      <c r="P29" s="201">
        <v>2.31</v>
      </c>
      <c r="Q29" s="201">
        <v>0.19</v>
      </c>
      <c r="R29" s="201">
        <v>0.19</v>
      </c>
      <c r="S29" s="201">
        <v>0.24</v>
      </c>
      <c r="T29" s="201">
        <v>0</v>
      </c>
      <c r="U29" s="201">
        <v>10.15</v>
      </c>
      <c r="V29" s="201">
        <v>0</v>
      </c>
      <c r="W29" s="201">
        <v>0.39</v>
      </c>
      <c r="X29" s="201">
        <v>1.31</v>
      </c>
      <c r="Y29" s="201">
        <v>0</v>
      </c>
      <c r="Z29" s="201">
        <v>2.46</v>
      </c>
      <c r="AA29" s="201">
        <v>0.8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144.4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21.43</v>
      </c>
      <c r="K30" s="201">
        <v>19.399999999999999</v>
      </c>
      <c r="L30" s="201">
        <v>31.57</v>
      </c>
      <c r="M30" s="201">
        <v>0</v>
      </c>
      <c r="N30" s="201">
        <v>1.02</v>
      </c>
      <c r="O30" s="201">
        <v>1.71</v>
      </c>
      <c r="P30" s="201">
        <v>2.31</v>
      </c>
      <c r="Q30" s="201">
        <v>0.19</v>
      </c>
      <c r="R30" s="201">
        <v>0.19</v>
      </c>
      <c r="S30" s="201">
        <v>0.24</v>
      </c>
      <c r="T30" s="201">
        <v>0</v>
      </c>
      <c r="U30" s="201">
        <v>10.15</v>
      </c>
      <c r="V30" s="201">
        <v>0</v>
      </c>
      <c r="W30" s="201">
        <v>0.39</v>
      </c>
      <c r="X30" s="201">
        <v>1.31</v>
      </c>
      <c r="Y30" s="201">
        <v>0</v>
      </c>
      <c r="Z30" s="201">
        <v>2.46</v>
      </c>
      <c r="AA30" s="201">
        <v>0.8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144.4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22.29</v>
      </c>
      <c r="L31" s="201">
        <v>31.57</v>
      </c>
      <c r="M31" s="201">
        <v>0</v>
      </c>
      <c r="N31" s="201">
        <v>1.02</v>
      </c>
      <c r="O31" s="201">
        <v>1.71</v>
      </c>
      <c r="P31" s="201">
        <v>2.31</v>
      </c>
      <c r="Q31" s="201">
        <v>0.19</v>
      </c>
      <c r="R31" s="201">
        <v>0.19</v>
      </c>
      <c r="S31" s="201">
        <v>0.24</v>
      </c>
      <c r="T31" s="201">
        <v>0</v>
      </c>
      <c r="U31" s="201">
        <v>10.15</v>
      </c>
      <c r="V31" s="201">
        <v>0</v>
      </c>
      <c r="W31" s="201">
        <v>0.39</v>
      </c>
      <c r="X31" s="201">
        <v>1.31</v>
      </c>
      <c r="Y31" s="201">
        <v>0</v>
      </c>
      <c r="Z31" s="201">
        <v>2.46</v>
      </c>
      <c r="AA31" s="201">
        <v>0.8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3.21</v>
      </c>
      <c r="AI31" s="201">
        <v>0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144.4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31.94</v>
      </c>
      <c r="L32" s="201">
        <v>31.57</v>
      </c>
      <c r="M32" s="201">
        <v>0</v>
      </c>
      <c r="N32" s="201">
        <v>1.02</v>
      </c>
      <c r="O32" s="201">
        <v>1.71</v>
      </c>
      <c r="P32" s="201">
        <v>2.31</v>
      </c>
      <c r="Q32" s="201">
        <v>0.19</v>
      </c>
      <c r="R32" s="201">
        <v>0.19</v>
      </c>
      <c r="S32" s="201">
        <v>0.24</v>
      </c>
      <c r="T32" s="201">
        <v>0</v>
      </c>
      <c r="U32" s="201">
        <v>10.15</v>
      </c>
      <c r="V32" s="201">
        <v>0</v>
      </c>
      <c r="W32" s="201">
        <v>0.39</v>
      </c>
      <c r="X32" s="201">
        <v>1.31</v>
      </c>
      <c r="Y32" s="201">
        <v>0</v>
      </c>
      <c r="Z32" s="201">
        <v>2.46</v>
      </c>
      <c r="AA32" s="201">
        <v>0.8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3.21</v>
      </c>
      <c r="AI32" s="201">
        <v>0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144.4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31.94</v>
      </c>
      <c r="L33" s="201">
        <v>31.57</v>
      </c>
      <c r="M33" s="201">
        <v>0</v>
      </c>
      <c r="N33" s="201">
        <v>1.02</v>
      </c>
      <c r="O33" s="201">
        <v>1.71</v>
      </c>
      <c r="P33" s="201">
        <v>2.31</v>
      </c>
      <c r="Q33" s="201">
        <v>0.19</v>
      </c>
      <c r="R33" s="201">
        <v>0.19</v>
      </c>
      <c r="S33" s="201">
        <v>0.24</v>
      </c>
      <c r="T33" s="201">
        <v>0</v>
      </c>
      <c r="U33" s="201">
        <v>10.15</v>
      </c>
      <c r="V33" s="201">
        <v>0</v>
      </c>
      <c r="W33" s="201">
        <v>0.39</v>
      </c>
      <c r="X33" s="201">
        <v>1.31</v>
      </c>
      <c r="Y33" s="201">
        <v>0</v>
      </c>
      <c r="Z33" s="201">
        <v>2.46</v>
      </c>
      <c r="AA33" s="201">
        <v>0.8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6.43</v>
      </c>
      <c r="AI33" s="201">
        <v>0</v>
      </c>
      <c r="AJ33" s="201">
        <v>0</v>
      </c>
      <c r="AK33" s="201">
        <v>2.6</v>
      </c>
      <c r="AL33" s="201">
        <v>12.6</v>
      </c>
      <c r="AM33" s="201">
        <v>0</v>
      </c>
      <c r="AN33" s="201">
        <v>0</v>
      </c>
      <c r="AO33" s="201">
        <v>144.4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76.81</v>
      </c>
      <c r="L34" s="201">
        <v>30.36</v>
      </c>
      <c r="M34" s="201">
        <v>0</v>
      </c>
      <c r="N34" s="201">
        <v>1.02</v>
      </c>
      <c r="O34" s="201">
        <v>1.71</v>
      </c>
      <c r="P34" s="201">
        <v>2.31</v>
      </c>
      <c r="Q34" s="201">
        <v>0.19</v>
      </c>
      <c r="R34" s="201">
        <v>0.19</v>
      </c>
      <c r="S34" s="201">
        <v>0.24</v>
      </c>
      <c r="T34" s="201">
        <v>0</v>
      </c>
      <c r="U34" s="201">
        <v>10.15</v>
      </c>
      <c r="V34" s="201">
        <v>0</v>
      </c>
      <c r="W34" s="201">
        <v>0.39</v>
      </c>
      <c r="X34" s="201">
        <v>1.31</v>
      </c>
      <c r="Y34" s="201">
        <v>0</v>
      </c>
      <c r="Z34" s="201">
        <v>22.65</v>
      </c>
      <c r="AA34" s="201">
        <v>8.27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6.43</v>
      </c>
      <c r="AI34" s="201">
        <v>0</v>
      </c>
      <c r="AJ34" s="201">
        <v>0</v>
      </c>
      <c r="AK34" s="201">
        <v>2.6</v>
      </c>
      <c r="AL34" s="201">
        <v>12.6</v>
      </c>
      <c r="AM34" s="201">
        <v>0</v>
      </c>
      <c r="AN34" s="201">
        <v>0</v>
      </c>
      <c r="AO34" s="201">
        <v>144.4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76.81</v>
      </c>
      <c r="L35" s="201">
        <v>30.36</v>
      </c>
      <c r="M35" s="201">
        <v>0</v>
      </c>
      <c r="N35" s="201">
        <v>1.02</v>
      </c>
      <c r="O35" s="201">
        <v>1.71</v>
      </c>
      <c r="P35" s="201">
        <v>2.31</v>
      </c>
      <c r="Q35" s="201">
        <v>0.19</v>
      </c>
      <c r="R35" s="201">
        <v>0.19</v>
      </c>
      <c r="S35" s="201">
        <v>0.24</v>
      </c>
      <c r="T35" s="201">
        <v>0</v>
      </c>
      <c r="U35" s="201">
        <v>10.15</v>
      </c>
      <c r="V35" s="201">
        <v>0</v>
      </c>
      <c r="W35" s="201">
        <v>0.39</v>
      </c>
      <c r="X35" s="201">
        <v>1.31</v>
      </c>
      <c r="Y35" s="201">
        <v>0</v>
      </c>
      <c r="Z35" s="201">
        <v>2.46</v>
      </c>
      <c r="AA35" s="201">
        <v>0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9.64</v>
      </c>
      <c r="AI35" s="201">
        <v>0</v>
      </c>
      <c r="AJ35" s="201">
        <v>0</v>
      </c>
      <c r="AK35" s="201">
        <v>2.6</v>
      </c>
      <c r="AL35" s="201">
        <v>12.6</v>
      </c>
      <c r="AM35" s="201">
        <v>0</v>
      </c>
      <c r="AN35" s="201">
        <v>0</v>
      </c>
      <c r="AO35" s="201">
        <v>144.4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76.81</v>
      </c>
      <c r="L36" s="201">
        <v>30.36</v>
      </c>
      <c r="M36" s="201">
        <v>0</v>
      </c>
      <c r="N36" s="201">
        <v>1.02</v>
      </c>
      <c r="O36" s="201">
        <v>1.71</v>
      </c>
      <c r="P36" s="201">
        <v>2.31</v>
      </c>
      <c r="Q36" s="201">
        <v>2.64</v>
      </c>
      <c r="R36" s="201">
        <v>2.48</v>
      </c>
      <c r="S36" s="201">
        <v>2.72</v>
      </c>
      <c r="T36" s="201">
        <v>0</v>
      </c>
      <c r="U36" s="201">
        <v>10.15</v>
      </c>
      <c r="V36" s="201">
        <v>0</v>
      </c>
      <c r="W36" s="201">
        <v>0.39</v>
      </c>
      <c r="X36" s="201">
        <v>1.31</v>
      </c>
      <c r="Y36" s="201">
        <v>0</v>
      </c>
      <c r="Z36" s="201">
        <v>2.46</v>
      </c>
      <c r="AA36" s="201">
        <v>8.27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9.64</v>
      </c>
      <c r="AI36" s="201">
        <v>0</v>
      </c>
      <c r="AJ36" s="201">
        <v>0</v>
      </c>
      <c r="AK36" s="201">
        <v>2.6</v>
      </c>
      <c r="AL36" s="201">
        <v>12.6</v>
      </c>
      <c r="AM36" s="201">
        <v>0</v>
      </c>
      <c r="AN36" s="201">
        <v>0</v>
      </c>
      <c r="AO36" s="201">
        <v>144.4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76.81</v>
      </c>
      <c r="L37" s="201">
        <v>30.36</v>
      </c>
      <c r="M37" s="201">
        <v>0</v>
      </c>
      <c r="N37" s="201">
        <v>1.02</v>
      </c>
      <c r="O37" s="201">
        <v>1.71</v>
      </c>
      <c r="P37" s="201">
        <v>2.31</v>
      </c>
      <c r="Q37" s="201">
        <v>2.64</v>
      </c>
      <c r="R37" s="201">
        <v>2.48</v>
      </c>
      <c r="S37" s="201">
        <v>2.72</v>
      </c>
      <c r="T37" s="201">
        <v>0</v>
      </c>
      <c r="U37" s="201">
        <v>10.15</v>
      </c>
      <c r="V37" s="201">
        <v>0</v>
      </c>
      <c r="W37" s="201">
        <v>0.39</v>
      </c>
      <c r="X37" s="201">
        <v>1.31</v>
      </c>
      <c r="Y37" s="201">
        <v>0</v>
      </c>
      <c r="Z37" s="201">
        <v>22.65</v>
      </c>
      <c r="AA37" s="201">
        <v>8.27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12.86</v>
      </c>
      <c r="AI37" s="201">
        <v>0</v>
      </c>
      <c r="AJ37" s="201">
        <v>0</v>
      </c>
      <c r="AK37" s="201">
        <v>2.6</v>
      </c>
      <c r="AL37" s="201">
        <v>12.6</v>
      </c>
      <c r="AM37" s="201">
        <v>0</v>
      </c>
      <c r="AN37" s="201">
        <v>0</v>
      </c>
      <c r="AO37" s="201">
        <v>144.4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76.81</v>
      </c>
      <c r="L38" s="201">
        <v>30.36</v>
      </c>
      <c r="M38" s="201">
        <v>0</v>
      </c>
      <c r="N38" s="201">
        <v>0.98</v>
      </c>
      <c r="O38" s="201">
        <v>1.65</v>
      </c>
      <c r="P38" s="201">
        <v>2.23</v>
      </c>
      <c r="Q38" s="201">
        <v>2.64</v>
      </c>
      <c r="R38" s="201">
        <v>2.48</v>
      </c>
      <c r="S38" s="201">
        <v>2.72</v>
      </c>
      <c r="T38" s="201">
        <v>0</v>
      </c>
      <c r="U38" s="201">
        <v>10.15</v>
      </c>
      <c r="V38" s="201">
        <v>0</v>
      </c>
      <c r="W38" s="201">
        <v>0.39</v>
      </c>
      <c r="X38" s="201">
        <v>1.31</v>
      </c>
      <c r="Y38" s="201">
        <v>0</v>
      </c>
      <c r="Z38" s="201">
        <v>22.65</v>
      </c>
      <c r="AA38" s="201">
        <v>8.27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2.6</v>
      </c>
      <c r="AL38" s="201">
        <v>12.6</v>
      </c>
      <c r="AM38" s="201">
        <v>0</v>
      </c>
      <c r="AN38" s="201">
        <v>0</v>
      </c>
      <c r="AO38" s="201">
        <v>144.4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76.81</v>
      </c>
      <c r="L39" s="201">
        <v>30.36</v>
      </c>
      <c r="M39" s="201">
        <v>0</v>
      </c>
      <c r="N39" s="201">
        <v>0.99</v>
      </c>
      <c r="O39" s="201">
        <v>1.66</v>
      </c>
      <c r="P39" s="201">
        <v>2.23</v>
      </c>
      <c r="Q39" s="201">
        <v>2.64</v>
      </c>
      <c r="R39" s="201">
        <v>2.48</v>
      </c>
      <c r="S39" s="201">
        <v>2.72</v>
      </c>
      <c r="T39" s="201">
        <v>0</v>
      </c>
      <c r="U39" s="201">
        <v>10.15</v>
      </c>
      <c r="V39" s="201">
        <v>0</v>
      </c>
      <c r="W39" s="201">
        <v>0.39</v>
      </c>
      <c r="X39" s="201">
        <v>1.31</v>
      </c>
      <c r="Y39" s="201">
        <v>0</v>
      </c>
      <c r="Z39" s="201">
        <v>22.65</v>
      </c>
      <c r="AA39" s="201">
        <v>8.27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2.6</v>
      </c>
      <c r="AL39" s="201">
        <v>12.6</v>
      </c>
      <c r="AM39" s="201">
        <v>0</v>
      </c>
      <c r="AN39" s="201">
        <v>0</v>
      </c>
      <c r="AO39" s="201">
        <v>140.80000000000001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76.81</v>
      </c>
      <c r="L40" s="201">
        <v>30.36</v>
      </c>
      <c r="M40" s="201">
        <v>0</v>
      </c>
      <c r="N40" s="201">
        <v>0.99</v>
      </c>
      <c r="O40" s="201">
        <v>1.67</v>
      </c>
      <c r="P40" s="201">
        <v>2.25</v>
      </c>
      <c r="Q40" s="201">
        <v>2.64</v>
      </c>
      <c r="R40" s="201">
        <v>2.48</v>
      </c>
      <c r="S40" s="201">
        <v>2.72</v>
      </c>
      <c r="T40" s="201">
        <v>0</v>
      </c>
      <c r="U40" s="201">
        <v>10.15</v>
      </c>
      <c r="V40" s="201">
        <v>0</v>
      </c>
      <c r="W40" s="201">
        <v>0.39</v>
      </c>
      <c r="X40" s="201">
        <v>1.31</v>
      </c>
      <c r="Y40" s="201">
        <v>0</v>
      </c>
      <c r="Z40" s="201">
        <v>22.65</v>
      </c>
      <c r="AA40" s="201">
        <v>8.27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2.6</v>
      </c>
      <c r="AL40" s="201">
        <v>12.6</v>
      </c>
      <c r="AM40" s="201">
        <v>0</v>
      </c>
      <c r="AN40" s="201">
        <v>0</v>
      </c>
      <c r="AO40" s="201">
        <v>140.80000000000001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76.81</v>
      </c>
      <c r="L41" s="201">
        <v>30.36</v>
      </c>
      <c r="M41" s="201">
        <v>0</v>
      </c>
      <c r="N41" s="201">
        <v>0.95</v>
      </c>
      <c r="O41" s="201">
        <v>1.6</v>
      </c>
      <c r="P41" s="201">
        <v>2.15</v>
      </c>
      <c r="Q41" s="201">
        <v>2.64</v>
      </c>
      <c r="R41" s="201">
        <v>2.48</v>
      </c>
      <c r="S41" s="201">
        <v>2.72</v>
      </c>
      <c r="T41" s="201">
        <v>0</v>
      </c>
      <c r="U41" s="201">
        <v>10.15</v>
      </c>
      <c r="V41" s="201">
        <v>0</v>
      </c>
      <c r="W41" s="201">
        <v>0.39</v>
      </c>
      <c r="X41" s="201">
        <v>1.31</v>
      </c>
      <c r="Y41" s="201">
        <v>0</v>
      </c>
      <c r="Z41" s="201">
        <v>2.46</v>
      </c>
      <c r="AA41" s="201">
        <v>8.27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2.6</v>
      </c>
      <c r="AL41" s="201">
        <v>12.6</v>
      </c>
      <c r="AM41" s="201">
        <v>0</v>
      </c>
      <c r="AN41" s="201">
        <v>0</v>
      </c>
      <c r="AO41" s="201">
        <v>140.80000000000001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78.72</v>
      </c>
      <c r="L42" s="201">
        <v>30.36</v>
      </c>
      <c r="M42" s="201">
        <v>0</v>
      </c>
      <c r="N42" s="201">
        <v>0.95</v>
      </c>
      <c r="O42" s="201">
        <v>1.59</v>
      </c>
      <c r="P42" s="201">
        <v>2.15</v>
      </c>
      <c r="Q42" s="201">
        <v>2.64</v>
      </c>
      <c r="R42" s="201">
        <v>2.48</v>
      </c>
      <c r="S42" s="201">
        <v>2.72</v>
      </c>
      <c r="T42" s="201">
        <v>0</v>
      </c>
      <c r="U42" s="201">
        <v>10.15</v>
      </c>
      <c r="V42" s="201">
        <v>0</v>
      </c>
      <c r="W42" s="201">
        <v>0.39</v>
      </c>
      <c r="X42" s="201">
        <v>1.31</v>
      </c>
      <c r="Y42" s="201">
        <v>0</v>
      </c>
      <c r="Z42" s="201">
        <v>2.46</v>
      </c>
      <c r="AA42" s="201">
        <v>8.27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2.6</v>
      </c>
      <c r="AL42" s="201">
        <v>12.6</v>
      </c>
      <c r="AM42" s="201">
        <v>0</v>
      </c>
      <c r="AN42" s="201">
        <v>0</v>
      </c>
      <c r="AO42" s="201">
        <v>140.80000000000001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76.81</v>
      </c>
      <c r="L43" s="201">
        <v>30.36</v>
      </c>
      <c r="M43" s="201">
        <v>0</v>
      </c>
      <c r="N43" s="201">
        <v>1.02</v>
      </c>
      <c r="O43" s="201">
        <v>1.71</v>
      </c>
      <c r="P43" s="201">
        <v>2.31</v>
      </c>
      <c r="Q43" s="201">
        <v>2.64</v>
      </c>
      <c r="R43" s="201">
        <v>2.48</v>
      </c>
      <c r="S43" s="201">
        <v>2.72</v>
      </c>
      <c r="T43" s="201">
        <v>0</v>
      </c>
      <c r="U43" s="201">
        <v>10.15</v>
      </c>
      <c r="V43" s="201">
        <v>0.18</v>
      </c>
      <c r="W43" s="201">
        <v>0.39</v>
      </c>
      <c r="X43" s="201">
        <v>1.31</v>
      </c>
      <c r="Y43" s="201">
        <v>0</v>
      </c>
      <c r="Z43" s="201">
        <v>2.46</v>
      </c>
      <c r="AA43" s="201">
        <v>8.27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2.6</v>
      </c>
      <c r="AL43" s="201">
        <v>12.6</v>
      </c>
      <c r="AM43" s="201">
        <v>0</v>
      </c>
      <c r="AN43" s="201">
        <v>0</v>
      </c>
      <c r="AO43" s="201">
        <v>140.80000000000001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76.81</v>
      </c>
      <c r="L44" s="201">
        <v>30.36</v>
      </c>
      <c r="M44" s="201">
        <v>0</v>
      </c>
      <c r="N44" s="201">
        <v>1.02</v>
      </c>
      <c r="O44" s="201">
        <v>1.71</v>
      </c>
      <c r="P44" s="201">
        <v>2.31</v>
      </c>
      <c r="Q44" s="201">
        <v>2.64</v>
      </c>
      <c r="R44" s="201">
        <v>2.48</v>
      </c>
      <c r="S44" s="201">
        <v>2.85</v>
      </c>
      <c r="T44" s="201">
        <v>0</v>
      </c>
      <c r="U44" s="201">
        <v>10.15</v>
      </c>
      <c r="V44" s="201">
        <v>0.18</v>
      </c>
      <c r="W44" s="201">
        <v>0.39</v>
      </c>
      <c r="X44" s="201">
        <v>1.31</v>
      </c>
      <c r="Y44" s="201">
        <v>0</v>
      </c>
      <c r="Z44" s="201">
        <v>2.46</v>
      </c>
      <c r="AA44" s="201">
        <v>8.27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2.6</v>
      </c>
      <c r="AL44" s="201">
        <v>12.6</v>
      </c>
      <c r="AM44" s="201">
        <v>0</v>
      </c>
      <c r="AN44" s="201">
        <v>0</v>
      </c>
      <c r="AO44" s="201">
        <v>140.80000000000001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76.81</v>
      </c>
      <c r="L45" s="201">
        <v>30.36</v>
      </c>
      <c r="M45" s="201">
        <v>0</v>
      </c>
      <c r="N45" s="201">
        <v>1.02</v>
      </c>
      <c r="O45" s="201">
        <v>1.71</v>
      </c>
      <c r="P45" s="201">
        <v>2.31</v>
      </c>
      <c r="Q45" s="201">
        <v>2.64</v>
      </c>
      <c r="R45" s="201">
        <v>2.48</v>
      </c>
      <c r="S45" s="201">
        <v>2.85</v>
      </c>
      <c r="T45" s="201">
        <v>0</v>
      </c>
      <c r="U45" s="201">
        <v>10.15</v>
      </c>
      <c r="V45" s="201">
        <v>0.18</v>
      </c>
      <c r="W45" s="201">
        <v>4.49</v>
      </c>
      <c r="X45" s="201">
        <v>13.54</v>
      </c>
      <c r="Y45" s="201">
        <v>0</v>
      </c>
      <c r="Z45" s="201">
        <v>2.46</v>
      </c>
      <c r="AA45" s="201">
        <v>10.91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2.6</v>
      </c>
      <c r="AL45" s="201">
        <v>12.6</v>
      </c>
      <c r="AM45" s="201">
        <v>0</v>
      </c>
      <c r="AN45" s="201">
        <v>0</v>
      </c>
      <c r="AO45" s="201">
        <v>140.80000000000001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76.81</v>
      </c>
      <c r="L46" s="201">
        <v>30.36</v>
      </c>
      <c r="M46" s="201">
        <v>0</v>
      </c>
      <c r="N46" s="201">
        <v>1.01</v>
      </c>
      <c r="O46" s="201">
        <v>1.7</v>
      </c>
      <c r="P46" s="201">
        <v>2.2999999999999998</v>
      </c>
      <c r="Q46" s="201">
        <v>2.64</v>
      </c>
      <c r="R46" s="201">
        <v>2.48</v>
      </c>
      <c r="S46" s="201">
        <v>2.85</v>
      </c>
      <c r="T46" s="201">
        <v>0</v>
      </c>
      <c r="U46" s="201">
        <v>10.15</v>
      </c>
      <c r="V46" s="201">
        <v>0.18</v>
      </c>
      <c r="W46" s="201">
        <v>4.49</v>
      </c>
      <c r="X46" s="201">
        <v>18.36</v>
      </c>
      <c r="Y46" s="201">
        <v>0</v>
      </c>
      <c r="Z46" s="201">
        <v>2.46</v>
      </c>
      <c r="AA46" s="201">
        <v>10.91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2.6</v>
      </c>
      <c r="AL46" s="201">
        <v>12.6</v>
      </c>
      <c r="AM46" s="201">
        <v>0</v>
      </c>
      <c r="AN46" s="201">
        <v>0</v>
      </c>
      <c r="AO46" s="201">
        <v>140.80000000000001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77.31</v>
      </c>
      <c r="L47" s="201">
        <v>31.11</v>
      </c>
      <c r="M47" s="201">
        <v>0</v>
      </c>
      <c r="N47" s="201">
        <v>1</v>
      </c>
      <c r="O47" s="201">
        <v>1.67</v>
      </c>
      <c r="P47" s="201">
        <v>2.29</v>
      </c>
      <c r="Q47" s="201">
        <v>2.72</v>
      </c>
      <c r="R47" s="201">
        <v>2.48</v>
      </c>
      <c r="S47" s="201">
        <v>2.93</v>
      </c>
      <c r="T47" s="201">
        <v>0</v>
      </c>
      <c r="U47" s="201">
        <v>10.15</v>
      </c>
      <c r="V47" s="201">
        <v>0.18</v>
      </c>
      <c r="W47" s="201">
        <v>0.39</v>
      </c>
      <c r="X47" s="201">
        <v>1.31</v>
      </c>
      <c r="Y47" s="201">
        <v>0</v>
      </c>
      <c r="Z47" s="201">
        <v>22.66</v>
      </c>
      <c r="AA47" s="201">
        <v>11.33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2.6</v>
      </c>
      <c r="AL47" s="201">
        <v>12.6</v>
      </c>
      <c r="AM47" s="201">
        <v>0</v>
      </c>
      <c r="AN47" s="201">
        <v>0</v>
      </c>
      <c r="AO47" s="201">
        <v>83.2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77.31</v>
      </c>
      <c r="L48" s="201">
        <v>31.57</v>
      </c>
      <c r="M48" s="201">
        <v>0</v>
      </c>
      <c r="N48" s="201">
        <v>0.99</v>
      </c>
      <c r="O48" s="201">
        <v>1.66</v>
      </c>
      <c r="P48" s="201">
        <v>2.27</v>
      </c>
      <c r="Q48" s="201">
        <v>2.75</v>
      </c>
      <c r="R48" s="201">
        <v>2.48</v>
      </c>
      <c r="S48" s="201">
        <v>2.97</v>
      </c>
      <c r="T48" s="201">
        <v>0</v>
      </c>
      <c r="U48" s="201">
        <v>10.15</v>
      </c>
      <c r="V48" s="201">
        <v>0.18</v>
      </c>
      <c r="W48" s="201">
        <v>0.39</v>
      </c>
      <c r="X48" s="201">
        <v>1.31</v>
      </c>
      <c r="Y48" s="201">
        <v>0</v>
      </c>
      <c r="Z48" s="201">
        <v>32.31</v>
      </c>
      <c r="AA48" s="201">
        <v>11.33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2.6</v>
      </c>
      <c r="AL48" s="201">
        <v>12.6</v>
      </c>
      <c r="AM48" s="201">
        <v>0</v>
      </c>
      <c r="AN48" s="201">
        <v>0</v>
      </c>
      <c r="AO48" s="201">
        <v>83.2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77.31</v>
      </c>
      <c r="L49" s="201">
        <v>31.57</v>
      </c>
      <c r="M49" s="201">
        <v>0</v>
      </c>
      <c r="N49" s="201">
        <v>0.98</v>
      </c>
      <c r="O49" s="201">
        <v>1.64</v>
      </c>
      <c r="P49" s="201">
        <v>2.2400000000000002</v>
      </c>
      <c r="Q49" s="201">
        <v>2.78</v>
      </c>
      <c r="R49" s="201">
        <v>2.48</v>
      </c>
      <c r="S49" s="201">
        <v>3.02</v>
      </c>
      <c r="T49" s="201">
        <v>0</v>
      </c>
      <c r="U49" s="201">
        <v>10.15</v>
      </c>
      <c r="V49" s="201">
        <v>0.18</v>
      </c>
      <c r="W49" s="201">
        <v>0.39</v>
      </c>
      <c r="X49" s="201">
        <v>1.31</v>
      </c>
      <c r="Y49" s="201">
        <v>0</v>
      </c>
      <c r="Z49" s="201">
        <v>27.48</v>
      </c>
      <c r="AA49" s="201">
        <v>11.33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2.6</v>
      </c>
      <c r="AL49" s="201">
        <v>12.6</v>
      </c>
      <c r="AM49" s="201">
        <v>0</v>
      </c>
      <c r="AN49" s="201">
        <v>0</v>
      </c>
      <c r="AO49" s="201">
        <v>83.2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77.31</v>
      </c>
      <c r="L50" s="201">
        <v>33.17</v>
      </c>
      <c r="M50" s="201">
        <v>0</v>
      </c>
      <c r="N50" s="201">
        <v>0.97</v>
      </c>
      <c r="O50" s="201">
        <v>1.64</v>
      </c>
      <c r="P50" s="201">
        <v>2.23</v>
      </c>
      <c r="Q50" s="201">
        <v>2.79</v>
      </c>
      <c r="R50" s="201">
        <v>2.48</v>
      </c>
      <c r="S50" s="201">
        <v>3.03</v>
      </c>
      <c r="T50" s="201">
        <v>0</v>
      </c>
      <c r="U50" s="201">
        <v>10.15</v>
      </c>
      <c r="V50" s="201">
        <v>0.18</v>
      </c>
      <c r="W50" s="201">
        <v>0.39</v>
      </c>
      <c r="X50" s="201">
        <v>1.31</v>
      </c>
      <c r="Y50" s="201">
        <v>0</v>
      </c>
      <c r="Z50" s="201">
        <v>27.48</v>
      </c>
      <c r="AA50" s="201">
        <v>11.33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2.6</v>
      </c>
      <c r="AL50" s="201">
        <v>12.6</v>
      </c>
      <c r="AM50" s="201">
        <v>0</v>
      </c>
      <c r="AN50" s="201">
        <v>0</v>
      </c>
      <c r="AO50" s="201">
        <v>83.2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77.31</v>
      </c>
      <c r="L51" s="201">
        <v>31.62</v>
      </c>
      <c r="M51" s="201">
        <v>0</v>
      </c>
      <c r="N51" s="201">
        <v>1.05</v>
      </c>
      <c r="O51" s="201">
        <v>1.75</v>
      </c>
      <c r="P51" s="201">
        <v>2.4</v>
      </c>
      <c r="Q51" s="201">
        <v>2.64</v>
      </c>
      <c r="R51" s="201">
        <v>2.48</v>
      </c>
      <c r="S51" s="201">
        <v>2.85</v>
      </c>
      <c r="T51" s="201">
        <v>0</v>
      </c>
      <c r="U51" s="201">
        <v>10.15</v>
      </c>
      <c r="V51" s="201">
        <v>0.18</v>
      </c>
      <c r="W51" s="201">
        <v>0.39</v>
      </c>
      <c r="X51" s="201">
        <v>1.31</v>
      </c>
      <c r="Y51" s="201">
        <v>0</v>
      </c>
      <c r="Z51" s="201">
        <v>37.130000000000003</v>
      </c>
      <c r="AA51" s="201">
        <v>11.33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2.6</v>
      </c>
      <c r="AL51" s="201">
        <v>12.6</v>
      </c>
      <c r="AM51" s="201">
        <v>0</v>
      </c>
      <c r="AN51" s="201">
        <v>0</v>
      </c>
      <c r="AO51" s="201">
        <v>83.2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77.31</v>
      </c>
      <c r="L52" s="201">
        <v>31.62</v>
      </c>
      <c r="M52" s="201">
        <v>0</v>
      </c>
      <c r="N52" s="201">
        <v>1.05</v>
      </c>
      <c r="O52" s="201">
        <v>1.75</v>
      </c>
      <c r="P52" s="201">
        <v>2.4</v>
      </c>
      <c r="Q52" s="201">
        <v>2.64</v>
      </c>
      <c r="R52" s="201">
        <v>2.48</v>
      </c>
      <c r="S52" s="201">
        <v>2.85</v>
      </c>
      <c r="T52" s="201">
        <v>0</v>
      </c>
      <c r="U52" s="201">
        <v>10.15</v>
      </c>
      <c r="V52" s="201">
        <v>0.18</v>
      </c>
      <c r="W52" s="201">
        <v>0.39</v>
      </c>
      <c r="X52" s="201">
        <v>1.31</v>
      </c>
      <c r="Y52" s="201">
        <v>0</v>
      </c>
      <c r="Z52" s="201">
        <v>32.31</v>
      </c>
      <c r="AA52" s="201">
        <v>11.33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2.6</v>
      </c>
      <c r="AL52" s="201">
        <v>12.6</v>
      </c>
      <c r="AM52" s="201">
        <v>0</v>
      </c>
      <c r="AN52" s="201">
        <v>0</v>
      </c>
      <c r="AO52" s="201">
        <v>83.2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77.31</v>
      </c>
      <c r="L53" s="201">
        <v>31.57</v>
      </c>
      <c r="M53" s="201">
        <v>0</v>
      </c>
      <c r="N53" s="201">
        <v>1.05</v>
      </c>
      <c r="O53" s="201">
        <v>1.75</v>
      </c>
      <c r="P53" s="201">
        <v>2.4</v>
      </c>
      <c r="Q53" s="201">
        <v>2.64</v>
      </c>
      <c r="R53" s="201">
        <v>2.48</v>
      </c>
      <c r="S53" s="201">
        <v>2.85</v>
      </c>
      <c r="T53" s="201">
        <v>0</v>
      </c>
      <c r="U53" s="201">
        <v>10.15</v>
      </c>
      <c r="V53" s="201">
        <v>0.18</v>
      </c>
      <c r="W53" s="201">
        <v>0.39</v>
      </c>
      <c r="X53" s="201">
        <v>1.31</v>
      </c>
      <c r="Y53" s="201">
        <v>0</v>
      </c>
      <c r="Z53" s="201">
        <v>37.130000000000003</v>
      </c>
      <c r="AA53" s="201">
        <v>11.33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2.6</v>
      </c>
      <c r="AL53" s="201">
        <v>12.6</v>
      </c>
      <c r="AM53" s="201">
        <v>0</v>
      </c>
      <c r="AN53" s="201">
        <v>0</v>
      </c>
      <c r="AO53" s="201">
        <v>83.2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77.31</v>
      </c>
      <c r="L54" s="201">
        <v>31.58</v>
      </c>
      <c r="M54" s="201">
        <v>0</v>
      </c>
      <c r="N54" s="201">
        <v>1.05</v>
      </c>
      <c r="O54" s="201">
        <v>1.75</v>
      </c>
      <c r="P54" s="201">
        <v>2.4</v>
      </c>
      <c r="Q54" s="201">
        <v>2.64</v>
      </c>
      <c r="R54" s="201">
        <v>2.48</v>
      </c>
      <c r="S54" s="201">
        <v>2.85</v>
      </c>
      <c r="T54" s="201">
        <v>0</v>
      </c>
      <c r="U54" s="201">
        <v>10.15</v>
      </c>
      <c r="V54" s="201">
        <v>0.18</v>
      </c>
      <c r="W54" s="201">
        <v>0.39</v>
      </c>
      <c r="X54" s="201">
        <v>1.31</v>
      </c>
      <c r="Y54" s="201">
        <v>0</v>
      </c>
      <c r="Z54" s="201">
        <v>37.130000000000003</v>
      </c>
      <c r="AA54" s="201">
        <v>11.33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2.6</v>
      </c>
      <c r="AL54" s="201">
        <v>12.6</v>
      </c>
      <c r="AM54" s="201">
        <v>0</v>
      </c>
      <c r="AN54" s="201">
        <v>0</v>
      </c>
      <c r="AO54" s="201">
        <v>83.2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77.31</v>
      </c>
      <c r="L55" s="201">
        <v>31.57</v>
      </c>
      <c r="M55" s="201">
        <v>0</v>
      </c>
      <c r="N55" s="201">
        <v>1.05</v>
      </c>
      <c r="O55" s="201">
        <v>1.75</v>
      </c>
      <c r="P55" s="201">
        <v>2.4</v>
      </c>
      <c r="Q55" s="201">
        <v>2.64</v>
      </c>
      <c r="R55" s="201">
        <v>2.48</v>
      </c>
      <c r="S55" s="201">
        <v>2.85</v>
      </c>
      <c r="T55" s="201">
        <v>0</v>
      </c>
      <c r="U55" s="201">
        <v>10.15</v>
      </c>
      <c r="V55" s="201">
        <v>0.18</v>
      </c>
      <c r="W55" s="201">
        <v>0.39</v>
      </c>
      <c r="X55" s="201">
        <v>1.31</v>
      </c>
      <c r="Y55" s="201">
        <v>0</v>
      </c>
      <c r="Z55" s="201">
        <v>32.31</v>
      </c>
      <c r="AA55" s="201">
        <v>11.33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2.6</v>
      </c>
      <c r="AL55" s="201">
        <v>12.6</v>
      </c>
      <c r="AM55" s="201">
        <v>0</v>
      </c>
      <c r="AN55" s="201">
        <v>0</v>
      </c>
      <c r="AO55" s="201">
        <v>83.2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77.31</v>
      </c>
      <c r="L56" s="201">
        <v>31.57</v>
      </c>
      <c r="M56" s="201">
        <v>0</v>
      </c>
      <c r="N56" s="201">
        <v>1.05</v>
      </c>
      <c r="O56" s="201">
        <v>1.75</v>
      </c>
      <c r="P56" s="201">
        <v>2.4</v>
      </c>
      <c r="Q56" s="201">
        <v>2.64</v>
      </c>
      <c r="R56" s="201">
        <v>2.48</v>
      </c>
      <c r="S56" s="201">
        <v>2.85</v>
      </c>
      <c r="T56" s="201">
        <v>0</v>
      </c>
      <c r="U56" s="201">
        <v>10.15</v>
      </c>
      <c r="V56" s="201">
        <v>0.18</v>
      </c>
      <c r="W56" s="201">
        <v>0.39</v>
      </c>
      <c r="X56" s="201">
        <v>1.31</v>
      </c>
      <c r="Y56" s="201">
        <v>0</v>
      </c>
      <c r="Z56" s="201">
        <v>22.66</v>
      </c>
      <c r="AA56" s="201">
        <v>11.33</v>
      </c>
      <c r="AB56" s="201">
        <v>0</v>
      </c>
      <c r="AC56" s="201">
        <v>9.3800000000000008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2.6</v>
      </c>
      <c r="AL56" s="201">
        <v>12.6</v>
      </c>
      <c r="AM56" s="201">
        <v>0</v>
      </c>
      <c r="AN56" s="201">
        <v>0</v>
      </c>
      <c r="AO56" s="201">
        <v>83.2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77.31</v>
      </c>
      <c r="L57" s="201">
        <v>31.57</v>
      </c>
      <c r="M57" s="201">
        <v>0</v>
      </c>
      <c r="N57" s="201">
        <v>1.06</v>
      </c>
      <c r="O57" s="201">
        <v>1.76</v>
      </c>
      <c r="P57" s="201">
        <v>2.4300000000000002</v>
      </c>
      <c r="Q57" s="201">
        <v>2.64</v>
      </c>
      <c r="R57" s="201">
        <v>2.48</v>
      </c>
      <c r="S57" s="201">
        <v>2.85</v>
      </c>
      <c r="T57" s="201">
        <v>0</v>
      </c>
      <c r="U57" s="201">
        <v>10.15</v>
      </c>
      <c r="V57" s="201">
        <v>0.18</v>
      </c>
      <c r="W57" s="201">
        <v>0.39</v>
      </c>
      <c r="X57" s="201">
        <v>1.31</v>
      </c>
      <c r="Y57" s="201">
        <v>0</v>
      </c>
      <c r="Z57" s="201">
        <v>22.66</v>
      </c>
      <c r="AA57" s="201">
        <v>11.33</v>
      </c>
      <c r="AB57" s="201">
        <v>0</v>
      </c>
      <c r="AC57" s="201">
        <v>9.3800000000000008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2.6</v>
      </c>
      <c r="AL57" s="201">
        <v>12.6</v>
      </c>
      <c r="AM57" s="201">
        <v>0</v>
      </c>
      <c r="AN57" s="201">
        <v>0</v>
      </c>
      <c r="AO57" s="201">
        <v>137.19999999999999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77.31</v>
      </c>
      <c r="L58" s="201">
        <v>31.57</v>
      </c>
      <c r="M58" s="201">
        <v>0</v>
      </c>
      <c r="N58" s="201">
        <v>1.05</v>
      </c>
      <c r="O58" s="201">
        <v>1.76</v>
      </c>
      <c r="P58" s="201">
        <v>2.41</v>
      </c>
      <c r="Q58" s="201">
        <v>2.64</v>
      </c>
      <c r="R58" s="201">
        <v>2.48</v>
      </c>
      <c r="S58" s="201">
        <v>2.85</v>
      </c>
      <c r="T58" s="201">
        <v>0</v>
      </c>
      <c r="U58" s="201">
        <v>10.15</v>
      </c>
      <c r="V58" s="201">
        <v>0.18</v>
      </c>
      <c r="W58" s="201">
        <v>0.39</v>
      </c>
      <c r="X58" s="201">
        <v>1.31</v>
      </c>
      <c r="Y58" s="201">
        <v>0</v>
      </c>
      <c r="Z58" s="201">
        <v>17.829999999999998</v>
      </c>
      <c r="AA58" s="201">
        <v>11.33</v>
      </c>
      <c r="AB58" s="201">
        <v>0</v>
      </c>
      <c r="AC58" s="201">
        <v>9.3800000000000008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2.6</v>
      </c>
      <c r="AL58" s="201">
        <v>12.6</v>
      </c>
      <c r="AM58" s="201">
        <v>0</v>
      </c>
      <c r="AN58" s="201">
        <v>0</v>
      </c>
      <c r="AO58" s="201">
        <v>137.19999999999999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77.31</v>
      </c>
      <c r="L59" s="201">
        <v>31.57</v>
      </c>
      <c r="M59" s="201">
        <v>0</v>
      </c>
      <c r="N59" s="201">
        <v>1.05</v>
      </c>
      <c r="O59" s="201">
        <v>1.76</v>
      </c>
      <c r="P59" s="201">
        <v>2.41</v>
      </c>
      <c r="Q59" s="201">
        <v>0.36</v>
      </c>
      <c r="R59" s="201">
        <v>0.31</v>
      </c>
      <c r="S59" s="201">
        <v>0.34</v>
      </c>
      <c r="T59" s="201">
        <v>0</v>
      </c>
      <c r="U59" s="201">
        <v>10.15</v>
      </c>
      <c r="V59" s="201">
        <v>0.18</v>
      </c>
      <c r="W59" s="201">
        <v>0.39</v>
      </c>
      <c r="X59" s="201">
        <v>1.31</v>
      </c>
      <c r="Y59" s="201">
        <v>0</v>
      </c>
      <c r="Z59" s="201">
        <v>2.46</v>
      </c>
      <c r="AA59" s="201">
        <v>0.79</v>
      </c>
      <c r="AB59" s="201">
        <v>0</v>
      </c>
      <c r="AC59" s="201">
        <v>9.6300000000000008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12.6</v>
      </c>
      <c r="AM59" s="201">
        <v>0</v>
      </c>
      <c r="AN59" s="201">
        <v>0</v>
      </c>
      <c r="AO59" s="201">
        <v>137.19999999999999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77.31</v>
      </c>
      <c r="L60" s="201">
        <v>31.57</v>
      </c>
      <c r="M60" s="201">
        <v>0</v>
      </c>
      <c r="N60" s="201">
        <v>1.05</v>
      </c>
      <c r="O60" s="201">
        <v>1.76</v>
      </c>
      <c r="P60" s="201">
        <v>2.41</v>
      </c>
      <c r="Q60" s="201">
        <v>0.19</v>
      </c>
      <c r="R60" s="201">
        <v>0.19</v>
      </c>
      <c r="S60" s="201">
        <v>0.23</v>
      </c>
      <c r="T60" s="201">
        <v>0</v>
      </c>
      <c r="U60" s="201">
        <v>10.15</v>
      </c>
      <c r="V60" s="201">
        <v>0.18</v>
      </c>
      <c r="W60" s="201">
        <v>0.39</v>
      </c>
      <c r="X60" s="201">
        <v>1.31</v>
      </c>
      <c r="Y60" s="201">
        <v>0</v>
      </c>
      <c r="Z60" s="201">
        <v>2.46</v>
      </c>
      <c r="AA60" s="201">
        <v>0.79</v>
      </c>
      <c r="AB60" s="201">
        <v>0</v>
      </c>
      <c r="AC60" s="201">
        <v>9.6300000000000008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12.6</v>
      </c>
      <c r="AM60" s="201">
        <v>0</v>
      </c>
      <c r="AN60" s="201">
        <v>0</v>
      </c>
      <c r="AO60" s="201">
        <v>137.19999999999999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77.31</v>
      </c>
      <c r="L61" s="201">
        <v>31.57</v>
      </c>
      <c r="M61" s="201">
        <v>0</v>
      </c>
      <c r="N61" s="201">
        <v>1.05</v>
      </c>
      <c r="O61" s="201">
        <v>1.76</v>
      </c>
      <c r="P61" s="201">
        <v>2.41</v>
      </c>
      <c r="Q61" s="201">
        <v>0.19</v>
      </c>
      <c r="R61" s="201">
        <v>0.19</v>
      </c>
      <c r="S61" s="201">
        <v>0.23</v>
      </c>
      <c r="T61" s="201">
        <v>0</v>
      </c>
      <c r="U61" s="201">
        <v>10.15</v>
      </c>
      <c r="V61" s="201">
        <v>0.09</v>
      </c>
      <c r="W61" s="201">
        <v>0.39</v>
      </c>
      <c r="X61" s="201">
        <v>1.31</v>
      </c>
      <c r="Y61" s="201">
        <v>0</v>
      </c>
      <c r="Z61" s="201">
        <v>2.46</v>
      </c>
      <c r="AA61" s="201">
        <v>0.79</v>
      </c>
      <c r="AB61" s="201">
        <v>0</v>
      </c>
      <c r="AC61" s="201">
        <v>9.6300000000000008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12.6</v>
      </c>
      <c r="AM61" s="201">
        <v>0</v>
      </c>
      <c r="AN61" s="201">
        <v>0</v>
      </c>
      <c r="AO61" s="201">
        <v>137.19999999999999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67.66</v>
      </c>
      <c r="L62" s="201">
        <v>31.57</v>
      </c>
      <c r="M62" s="201">
        <v>0</v>
      </c>
      <c r="N62" s="201">
        <v>1.05</v>
      </c>
      <c r="O62" s="201">
        <v>1.76</v>
      </c>
      <c r="P62" s="201">
        <v>2.41</v>
      </c>
      <c r="Q62" s="201">
        <v>0.19</v>
      </c>
      <c r="R62" s="201">
        <v>0.19</v>
      </c>
      <c r="S62" s="201">
        <v>0.23</v>
      </c>
      <c r="T62" s="201">
        <v>0</v>
      </c>
      <c r="U62" s="201">
        <v>10.15</v>
      </c>
      <c r="V62" s="201">
        <v>0.09</v>
      </c>
      <c r="W62" s="201">
        <v>0.39</v>
      </c>
      <c r="X62" s="201">
        <v>1.31</v>
      </c>
      <c r="Y62" s="201">
        <v>0</v>
      </c>
      <c r="Z62" s="201">
        <v>2.46</v>
      </c>
      <c r="AA62" s="201">
        <v>0.79</v>
      </c>
      <c r="AB62" s="201">
        <v>0</v>
      </c>
      <c r="AC62" s="201">
        <v>9.6300000000000008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12.6</v>
      </c>
      <c r="AM62" s="201">
        <v>0</v>
      </c>
      <c r="AN62" s="201">
        <v>0</v>
      </c>
      <c r="AO62" s="201">
        <v>137.19999999999999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7.49</v>
      </c>
      <c r="L63" s="201">
        <v>31.57</v>
      </c>
      <c r="M63" s="201">
        <v>0</v>
      </c>
      <c r="N63" s="201">
        <v>1.05</v>
      </c>
      <c r="O63" s="201">
        <v>1.76</v>
      </c>
      <c r="P63" s="201">
        <v>2.41</v>
      </c>
      <c r="Q63" s="201">
        <v>0.19</v>
      </c>
      <c r="R63" s="201">
        <v>0.19</v>
      </c>
      <c r="S63" s="201">
        <v>0.23</v>
      </c>
      <c r="T63" s="201">
        <v>0</v>
      </c>
      <c r="U63" s="201">
        <v>10.15</v>
      </c>
      <c r="V63" s="201">
        <v>0.09</v>
      </c>
      <c r="W63" s="201">
        <v>0.39</v>
      </c>
      <c r="X63" s="201">
        <v>1.31</v>
      </c>
      <c r="Y63" s="201">
        <v>0</v>
      </c>
      <c r="Z63" s="201">
        <v>2.46</v>
      </c>
      <c r="AA63" s="201">
        <v>0.79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12.6</v>
      </c>
      <c r="AM63" s="201">
        <v>0</v>
      </c>
      <c r="AN63" s="201">
        <v>0</v>
      </c>
      <c r="AO63" s="201">
        <v>137.19999999999999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5.7</v>
      </c>
      <c r="L64" s="201">
        <v>31.57</v>
      </c>
      <c r="M64" s="201">
        <v>0</v>
      </c>
      <c r="N64" s="201">
        <v>1.05</v>
      </c>
      <c r="O64" s="201">
        <v>1.76</v>
      </c>
      <c r="P64" s="201">
        <v>2.41</v>
      </c>
      <c r="Q64" s="201">
        <v>0.19</v>
      </c>
      <c r="R64" s="201">
        <v>0.19</v>
      </c>
      <c r="S64" s="201">
        <v>0.23</v>
      </c>
      <c r="T64" s="201">
        <v>0</v>
      </c>
      <c r="U64" s="201">
        <v>10.15</v>
      </c>
      <c r="V64" s="201">
        <v>0.09</v>
      </c>
      <c r="W64" s="201">
        <v>0.39</v>
      </c>
      <c r="X64" s="201">
        <v>1.31</v>
      </c>
      <c r="Y64" s="201">
        <v>0</v>
      </c>
      <c r="Z64" s="201">
        <v>2.46</v>
      </c>
      <c r="AA64" s="201">
        <v>0.79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12.6</v>
      </c>
      <c r="AM64" s="201">
        <v>0</v>
      </c>
      <c r="AN64" s="201">
        <v>0</v>
      </c>
      <c r="AO64" s="201">
        <v>137.19999999999999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5.7</v>
      </c>
      <c r="L65" s="201">
        <v>2.27</v>
      </c>
      <c r="M65" s="201">
        <v>0</v>
      </c>
      <c r="N65" s="201">
        <v>1.05</v>
      </c>
      <c r="O65" s="201">
        <v>1.76</v>
      </c>
      <c r="P65" s="201">
        <v>2.41</v>
      </c>
      <c r="Q65" s="201">
        <v>0.19</v>
      </c>
      <c r="R65" s="201">
        <v>0.19</v>
      </c>
      <c r="S65" s="201">
        <v>0.23</v>
      </c>
      <c r="T65" s="201">
        <v>0</v>
      </c>
      <c r="U65" s="201">
        <v>10.15</v>
      </c>
      <c r="V65" s="201">
        <v>0.1</v>
      </c>
      <c r="W65" s="201">
        <v>0.39</v>
      </c>
      <c r="X65" s="201">
        <v>1.31</v>
      </c>
      <c r="Y65" s="201">
        <v>0</v>
      </c>
      <c r="Z65" s="201">
        <v>2.46</v>
      </c>
      <c r="AA65" s="201">
        <v>0.79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12.6</v>
      </c>
      <c r="AM65" s="201">
        <v>0</v>
      </c>
      <c r="AN65" s="201">
        <v>0</v>
      </c>
      <c r="AO65" s="201">
        <v>137.19999999999999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5.7</v>
      </c>
      <c r="L66" s="201">
        <v>2.27</v>
      </c>
      <c r="M66" s="201">
        <v>0</v>
      </c>
      <c r="N66" s="201">
        <v>1.05</v>
      </c>
      <c r="O66" s="201">
        <v>1.76</v>
      </c>
      <c r="P66" s="201">
        <v>2.41</v>
      </c>
      <c r="Q66" s="201">
        <v>0.19</v>
      </c>
      <c r="R66" s="201">
        <v>0.19</v>
      </c>
      <c r="S66" s="201">
        <v>0.23</v>
      </c>
      <c r="T66" s="201">
        <v>0</v>
      </c>
      <c r="U66" s="201">
        <v>10.15</v>
      </c>
      <c r="V66" s="201">
        <v>0.1</v>
      </c>
      <c r="W66" s="201">
        <v>0.39</v>
      </c>
      <c r="X66" s="201">
        <v>1.31</v>
      </c>
      <c r="Y66" s="201">
        <v>0</v>
      </c>
      <c r="Z66" s="201">
        <v>2.46</v>
      </c>
      <c r="AA66" s="201">
        <v>0.79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12.6</v>
      </c>
      <c r="AM66" s="201">
        <v>0</v>
      </c>
      <c r="AN66" s="201">
        <v>0</v>
      </c>
      <c r="AO66" s="201">
        <v>137.19999999999999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5.7</v>
      </c>
      <c r="L67" s="201">
        <v>2.27</v>
      </c>
      <c r="M67" s="201">
        <v>0</v>
      </c>
      <c r="N67" s="201">
        <v>1.05</v>
      </c>
      <c r="O67" s="201">
        <v>1.76</v>
      </c>
      <c r="P67" s="201">
        <v>2.41</v>
      </c>
      <c r="Q67" s="201">
        <v>0.19</v>
      </c>
      <c r="R67" s="201">
        <v>0.19</v>
      </c>
      <c r="S67" s="201">
        <v>0.23</v>
      </c>
      <c r="T67" s="201">
        <v>0</v>
      </c>
      <c r="U67" s="201">
        <v>10.15</v>
      </c>
      <c r="V67" s="201">
        <v>0.1</v>
      </c>
      <c r="W67" s="201">
        <v>0.39</v>
      </c>
      <c r="X67" s="201">
        <v>1.31</v>
      </c>
      <c r="Y67" s="201">
        <v>0</v>
      </c>
      <c r="Z67" s="201">
        <v>2.46</v>
      </c>
      <c r="AA67" s="201">
        <v>0.79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12.6</v>
      </c>
      <c r="AM67" s="201">
        <v>0</v>
      </c>
      <c r="AN67" s="201">
        <v>0</v>
      </c>
      <c r="AO67" s="201">
        <v>137.19999999999999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5.7</v>
      </c>
      <c r="L68" s="201">
        <v>2.27</v>
      </c>
      <c r="M68" s="201">
        <v>0</v>
      </c>
      <c r="N68" s="201">
        <v>1.05</v>
      </c>
      <c r="O68" s="201">
        <v>1.76</v>
      </c>
      <c r="P68" s="201">
        <v>2.41</v>
      </c>
      <c r="Q68" s="201">
        <v>0.19</v>
      </c>
      <c r="R68" s="201">
        <v>0.19</v>
      </c>
      <c r="S68" s="201">
        <v>0.23</v>
      </c>
      <c r="T68" s="201">
        <v>0</v>
      </c>
      <c r="U68" s="201">
        <v>10.15</v>
      </c>
      <c r="V68" s="201">
        <v>0.1</v>
      </c>
      <c r="W68" s="201">
        <v>0.39</v>
      </c>
      <c r="X68" s="201">
        <v>1.31</v>
      </c>
      <c r="Y68" s="201">
        <v>0</v>
      </c>
      <c r="Z68" s="201">
        <v>2.46</v>
      </c>
      <c r="AA68" s="201">
        <v>0.79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12.6</v>
      </c>
      <c r="AM68" s="201">
        <v>0</v>
      </c>
      <c r="AN68" s="201">
        <v>0</v>
      </c>
      <c r="AO68" s="201">
        <v>137.19999999999999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5.7</v>
      </c>
      <c r="L69" s="201">
        <v>2.27</v>
      </c>
      <c r="M69" s="201">
        <v>0</v>
      </c>
      <c r="N69" s="201">
        <v>1.05</v>
      </c>
      <c r="O69" s="201">
        <v>1.76</v>
      </c>
      <c r="P69" s="201">
        <v>2.41</v>
      </c>
      <c r="Q69" s="201">
        <v>0.19</v>
      </c>
      <c r="R69" s="201">
        <v>0.19</v>
      </c>
      <c r="S69" s="201">
        <v>0.23</v>
      </c>
      <c r="T69" s="201">
        <v>0</v>
      </c>
      <c r="U69" s="201">
        <v>10.15</v>
      </c>
      <c r="V69" s="201">
        <v>0.1</v>
      </c>
      <c r="W69" s="201">
        <v>0.39</v>
      </c>
      <c r="X69" s="201">
        <v>1.31</v>
      </c>
      <c r="Y69" s="201">
        <v>0</v>
      </c>
      <c r="Z69" s="201">
        <v>2.46</v>
      </c>
      <c r="AA69" s="201">
        <v>0.79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12.6</v>
      </c>
      <c r="AM69" s="201">
        <v>0</v>
      </c>
      <c r="AN69" s="201">
        <v>0</v>
      </c>
      <c r="AO69" s="201">
        <v>137.19999999999999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5.7</v>
      </c>
      <c r="L70" s="201">
        <v>2.27</v>
      </c>
      <c r="M70" s="201">
        <v>0</v>
      </c>
      <c r="N70" s="201">
        <v>1.05</v>
      </c>
      <c r="O70" s="201">
        <v>1.76</v>
      </c>
      <c r="P70" s="201">
        <v>2.41</v>
      </c>
      <c r="Q70" s="201">
        <v>0.19</v>
      </c>
      <c r="R70" s="201">
        <v>0.19</v>
      </c>
      <c r="S70" s="201">
        <v>0.23</v>
      </c>
      <c r="T70" s="201">
        <v>0</v>
      </c>
      <c r="U70" s="201">
        <v>10.15</v>
      </c>
      <c r="V70" s="201">
        <v>0.1</v>
      </c>
      <c r="W70" s="201">
        <v>0.39</v>
      </c>
      <c r="X70" s="201">
        <v>1.31</v>
      </c>
      <c r="Y70" s="201">
        <v>0</v>
      </c>
      <c r="Z70" s="201">
        <v>2.46</v>
      </c>
      <c r="AA70" s="201">
        <v>0.79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12.6</v>
      </c>
      <c r="AM70" s="201">
        <v>0</v>
      </c>
      <c r="AN70" s="201">
        <v>0</v>
      </c>
      <c r="AO70" s="201">
        <v>137.19999999999999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5.7</v>
      </c>
      <c r="L71" s="201">
        <v>2.27</v>
      </c>
      <c r="M71" s="201">
        <v>0</v>
      </c>
      <c r="N71" s="201">
        <v>1.05</v>
      </c>
      <c r="O71" s="201">
        <v>1.76</v>
      </c>
      <c r="P71" s="201">
        <v>2.41</v>
      </c>
      <c r="Q71" s="201">
        <v>0.19</v>
      </c>
      <c r="R71" s="201">
        <v>0.19</v>
      </c>
      <c r="S71" s="201">
        <v>0.23</v>
      </c>
      <c r="T71" s="201">
        <v>0</v>
      </c>
      <c r="U71" s="201">
        <v>10.15</v>
      </c>
      <c r="V71" s="201">
        <v>0.1</v>
      </c>
      <c r="W71" s="201">
        <v>0.39</v>
      </c>
      <c r="X71" s="201">
        <v>1.31</v>
      </c>
      <c r="Y71" s="201">
        <v>0</v>
      </c>
      <c r="Z71" s="201">
        <v>2.46</v>
      </c>
      <c r="AA71" s="201">
        <v>0.79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12.6</v>
      </c>
      <c r="AM71" s="201">
        <v>0</v>
      </c>
      <c r="AN71" s="201">
        <v>0</v>
      </c>
      <c r="AO71" s="201">
        <v>137.19999999999999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5.7</v>
      </c>
      <c r="L72" s="201">
        <v>2.27</v>
      </c>
      <c r="M72" s="201">
        <v>0</v>
      </c>
      <c r="N72" s="201">
        <v>1.05</v>
      </c>
      <c r="O72" s="201">
        <v>1.76</v>
      </c>
      <c r="P72" s="201">
        <v>2.41</v>
      </c>
      <c r="Q72" s="201">
        <v>0.19</v>
      </c>
      <c r="R72" s="201">
        <v>0.19</v>
      </c>
      <c r="S72" s="201">
        <v>0.23</v>
      </c>
      <c r="T72" s="201">
        <v>0</v>
      </c>
      <c r="U72" s="201">
        <v>10.15</v>
      </c>
      <c r="V72" s="201">
        <v>0.1</v>
      </c>
      <c r="W72" s="201">
        <v>0.39</v>
      </c>
      <c r="X72" s="201">
        <v>1.31</v>
      </c>
      <c r="Y72" s="201">
        <v>0</v>
      </c>
      <c r="Z72" s="201">
        <v>2.46</v>
      </c>
      <c r="AA72" s="201">
        <v>0.79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12.6</v>
      </c>
      <c r="AM72" s="201">
        <v>0</v>
      </c>
      <c r="AN72" s="201">
        <v>0</v>
      </c>
      <c r="AO72" s="201">
        <v>137.19999999999999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2.27</v>
      </c>
      <c r="M73" s="201">
        <v>0</v>
      </c>
      <c r="N73" s="201">
        <v>1.05</v>
      </c>
      <c r="O73" s="201">
        <v>1.76</v>
      </c>
      <c r="P73" s="201">
        <v>2.41</v>
      </c>
      <c r="Q73" s="201">
        <v>0.19</v>
      </c>
      <c r="R73" s="201">
        <v>0.19</v>
      </c>
      <c r="S73" s="201">
        <v>0.23</v>
      </c>
      <c r="T73" s="201">
        <v>0</v>
      </c>
      <c r="U73" s="201">
        <v>10.15</v>
      </c>
      <c r="V73" s="201">
        <v>0.1</v>
      </c>
      <c r="W73" s="201">
        <v>0.39</v>
      </c>
      <c r="X73" s="201">
        <v>1.31</v>
      </c>
      <c r="Y73" s="201">
        <v>0</v>
      </c>
      <c r="Z73" s="201">
        <v>2.46</v>
      </c>
      <c r="AA73" s="201">
        <v>0.79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12.6</v>
      </c>
      <c r="AM73" s="201">
        <v>0</v>
      </c>
      <c r="AN73" s="201">
        <v>0</v>
      </c>
      <c r="AO73" s="201">
        <v>137.19999999999999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2.27</v>
      </c>
      <c r="M74" s="201">
        <v>0</v>
      </c>
      <c r="N74" s="201">
        <v>1.05</v>
      </c>
      <c r="O74" s="201">
        <v>1.76</v>
      </c>
      <c r="P74" s="201">
        <v>2.41</v>
      </c>
      <c r="Q74" s="201">
        <v>0.19</v>
      </c>
      <c r="R74" s="201">
        <v>0.19</v>
      </c>
      <c r="S74" s="201">
        <v>0.23</v>
      </c>
      <c r="T74" s="201">
        <v>0</v>
      </c>
      <c r="U74" s="201">
        <v>10.15</v>
      </c>
      <c r="V74" s="201">
        <v>0.1</v>
      </c>
      <c r="W74" s="201">
        <v>0.39</v>
      </c>
      <c r="X74" s="201">
        <v>1.31</v>
      </c>
      <c r="Y74" s="201">
        <v>0</v>
      </c>
      <c r="Z74" s="201">
        <v>2.46</v>
      </c>
      <c r="AA74" s="201">
        <v>0.79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12.6</v>
      </c>
      <c r="AM74" s="201">
        <v>0</v>
      </c>
      <c r="AN74" s="201">
        <v>0</v>
      </c>
      <c r="AO74" s="201">
        <v>137.19999999999999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2.27</v>
      </c>
      <c r="M75" s="201">
        <v>0</v>
      </c>
      <c r="N75" s="201">
        <v>1.05</v>
      </c>
      <c r="O75" s="201">
        <v>1.76</v>
      </c>
      <c r="P75" s="201">
        <v>2.41</v>
      </c>
      <c r="Q75" s="201">
        <v>0.19</v>
      </c>
      <c r="R75" s="201">
        <v>0.19</v>
      </c>
      <c r="S75" s="201">
        <v>0.23</v>
      </c>
      <c r="T75" s="201">
        <v>0</v>
      </c>
      <c r="U75" s="201">
        <v>10.15</v>
      </c>
      <c r="V75" s="201">
        <v>0.1</v>
      </c>
      <c r="W75" s="201">
        <v>0.39</v>
      </c>
      <c r="X75" s="201">
        <v>1.31</v>
      </c>
      <c r="Y75" s="201">
        <v>0</v>
      </c>
      <c r="Z75" s="201">
        <v>2.46</v>
      </c>
      <c r="AA75" s="201">
        <v>0.79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12.6</v>
      </c>
      <c r="AM75" s="201">
        <v>0</v>
      </c>
      <c r="AN75" s="201">
        <v>0</v>
      </c>
      <c r="AO75" s="201">
        <v>139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5.7</v>
      </c>
      <c r="L76" s="201">
        <v>2.27</v>
      </c>
      <c r="M76" s="201">
        <v>0</v>
      </c>
      <c r="N76" s="201">
        <v>1.05</v>
      </c>
      <c r="O76" s="201">
        <v>1.76</v>
      </c>
      <c r="P76" s="201">
        <v>2.41</v>
      </c>
      <c r="Q76" s="201">
        <v>0.19</v>
      </c>
      <c r="R76" s="201">
        <v>0.19</v>
      </c>
      <c r="S76" s="201">
        <v>0.23</v>
      </c>
      <c r="T76" s="201">
        <v>0</v>
      </c>
      <c r="U76" s="201">
        <v>10.15</v>
      </c>
      <c r="V76" s="201">
        <v>0.1</v>
      </c>
      <c r="W76" s="201">
        <v>0.39</v>
      </c>
      <c r="X76" s="201">
        <v>1.31</v>
      </c>
      <c r="Y76" s="201">
        <v>0</v>
      </c>
      <c r="Z76" s="201">
        <v>2.46</v>
      </c>
      <c r="AA76" s="201">
        <v>0.79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12.6</v>
      </c>
      <c r="AM76" s="201">
        <v>0</v>
      </c>
      <c r="AN76" s="201">
        <v>0</v>
      </c>
      <c r="AO76" s="201">
        <v>139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2.27</v>
      </c>
      <c r="M77" s="201">
        <v>0</v>
      </c>
      <c r="N77" s="201">
        <v>1.05</v>
      </c>
      <c r="O77" s="201">
        <v>1.76</v>
      </c>
      <c r="P77" s="201">
        <v>2.41</v>
      </c>
      <c r="Q77" s="201">
        <v>0.19</v>
      </c>
      <c r="R77" s="201">
        <v>0.19</v>
      </c>
      <c r="S77" s="201">
        <v>0.23</v>
      </c>
      <c r="T77" s="201">
        <v>0</v>
      </c>
      <c r="U77" s="201">
        <v>10.15</v>
      </c>
      <c r="V77" s="201">
        <v>0.1</v>
      </c>
      <c r="W77" s="201">
        <v>0.39</v>
      </c>
      <c r="X77" s="201">
        <v>1.31</v>
      </c>
      <c r="Y77" s="201">
        <v>0</v>
      </c>
      <c r="Z77" s="201">
        <v>2.46</v>
      </c>
      <c r="AA77" s="201">
        <v>0.79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12.6</v>
      </c>
      <c r="AM77" s="201">
        <v>0</v>
      </c>
      <c r="AN77" s="201">
        <v>0</v>
      </c>
      <c r="AO77" s="201">
        <v>139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5.7</v>
      </c>
      <c r="L78" s="201">
        <v>2.27</v>
      </c>
      <c r="M78" s="201">
        <v>0</v>
      </c>
      <c r="N78" s="201">
        <v>1.05</v>
      </c>
      <c r="O78" s="201">
        <v>1.76</v>
      </c>
      <c r="P78" s="201">
        <v>2.41</v>
      </c>
      <c r="Q78" s="201">
        <v>0.19</v>
      </c>
      <c r="R78" s="201">
        <v>0.19</v>
      </c>
      <c r="S78" s="201">
        <v>0.23</v>
      </c>
      <c r="T78" s="201">
        <v>0</v>
      </c>
      <c r="U78" s="201">
        <v>10.15</v>
      </c>
      <c r="V78" s="201">
        <v>0.1</v>
      </c>
      <c r="W78" s="201">
        <v>0.39</v>
      </c>
      <c r="X78" s="201">
        <v>1.31</v>
      </c>
      <c r="Y78" s="201">
        <v>0</v>
      </c>
      <c r="Z78" s="201">
        <v>2.46</v>
      </c>
      <c r="AA78" s="201">
        <v>0.79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12.6</v>
      </c>
      <c r="AM78" s="201">
        <v>0</v>
      </c>
      <c r="AN78" s="201">
        <v>0</v>
      </c>
      <c r="AO78" s="201">
        <v>107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5.7</v>
      </c>
      <c r="L79" s="201">
        <v>2.27</v>
      </c>
      <c r="M79" s="201">
        <v>0</v>
      </c>
      <c r="N79" s="201">
        <v>1.05</v>
      </c>
      <c r="O79" s="201">
        <v>1.76</v>
      </c>
      <c r="P79" s="201">
        <v>2.41</v>
      </c>
      <c r="Q79" s="201">
        <v>0.19</v>
      </c>
      <c r="R79" s="201">
        <v>0.19</v>
      </c>
      <c r="S79" s="201">
        <v>0.23</v>
      </c>
      <c r="T79" s="201">
        <v>0</v>
      </c>
      <c r="U79" s="201">
        <v>10.15</v>
      </c>
      <c r="V79" s="201">
        <v>0.1</v>
      </c>
      <c r="W79" s="201">
        <v>0.39</v>
      </c>
      <c r="X79" s="201">
        <v>1.31</v>
      </c>
      <c r="Y79" s="201">
        <v>0</v>
      </c>
      <c r="Z79" s="201">
        <v>2.46</v>
      </c>
      <c r="AA79" s="201">
        <v>0.79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12.6</v>
      </c>
      <c r="AM79" s="201">
        <v>0</v>
      </c>
      <c r="AN79" s="201">
        <v>0</v>
      </c>
      <c r="AO79" s="201">
        <v>107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5.7</v>
      </c>
      <c r="L80" s="201">
        <v>2.27</v>
      </c>
      <c r="M80" s="201">
        <v>0</v>
      </c>
      <c r="N80" s="201">
        <v>1.05</v>
      </c>
      <c r="O80" s="201">
        <v>1.76</v>
      </c>
      <c r="P80" s="201">
        <v>2.41</v>
      </c>
      <c r="Q80" s="201">
        <v>0.19</v>
      </c>
      <c r="R80" s="201">
        <v>0.19</v>
      </c>
      <c r="S80" s="201">
        <v>0.23</v>
      </c>
      <c r="T80" s="201">
        <v>0</v>
      </c>
      <c r="U80" s="201">
        <v>10.15</v>
      </c>
      <c r="V80" s="201">
        <v>0.1</v>
      </c>
      <c r="W80" s="201">
        <v>0.39</v>
      </c>
      <c r="X80" s="201">
        <v>1.31</v>
      </c>
      <c r="Y80" s="201">
        <v>0</v>
      </c>
      <c r="Z80" s="201">
        <v>2.46</v>
      </c>
      <c r="AA80" s="201">
        <v>0.79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12.6</v>
      </c>
      <c r="AM80" s="201">
        <v>0</v>
      </c>
      <c r="AN80" s="201">
        <v>0</v>
      </c>
      <c r="AO80" s="201">
        <v>107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5.7</v>
      </c>
      <c r="L81" s="201">
        <v>2.27</v>
      </c>
      <c r="M81" s="201">
        <v>0</v>
      </c>
      <c r="N81" s="201">
        <v>1.05</v>
      </c>
      <c r="O81" s="201">
        <v>1.76</v>
      </c>
      <c r="P81" s="201">
        <v>2.41</v>
      </c>
      <c r="Q81" s="201">
        <v>0.19</v>
      </c>
      <c r="R81" s="201">
        <v>0.19</v>
      </c>
      <c r="S81" s="201">
        <v>0.23</v>
      </c>
      <c r="T81" s="201">
        <v>0</v>
      </c>
      <c r="U81" s="201">
        <v>10.15</v>
      </c>
      <c r="V81" s="201">
        <v>0.1</v>
      </c>
      <c r="W81" s="201">
        <v>0.39</v>
      </c>
      <c r="X81" s="201">
        <v>1.31</v>
      </c>
      <c r="Y81" s="201">
        <v>0</v>
      </c>
      <c r="Z81" s="201">
        <v>2.46</v>
      </c>
      <c r="AA81" s="201">
        <v>0.79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12.6</v>
      </c>
      <c r="AM81" s="201">
        <v>0</v>
      </c>
      <c r="AN81" s="201">
        <v>0</v>
      </c>
      <c r="AO81" s="201">
        <v>107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5.7</v>
      </c>
      <c r="L82" s="201">
        <v>2.27</v>
      </c>
      <c r="M82" s="201">
        <v>0</v>
      </c>
      <c r="N82" s="201">
        <v>1.05</v>
      </c>
      <c r="O82" s="201">
        <v>1.76</v>
      </c>
      <c r="P82" s="201">
        <v>2.41</v>
      </c>
      <c r="Q82" s="201">
        <v>0.19</v>
      </c>
      <c r="R82" s="201">
        <v>0.19</v>
      </c>
      <c r="S82" s="201">
        <v>0.23</v>
      </c>
      <c r="T82" s="201">
        <v>0</v>
      </c>
      <c r="U82" s="201">
        <v>10.15</v>
      </c>
      <c r="V82" s="201">
        <v>0.1</v>
      </c>
      <c r="W82" s="201">
        <v>0.39</v>
      </c>
      <c r="X82" s="201">
        <v>1.31</v>
      </c>
      <c r="Y82" s="201">
        <v>0</v>
      </c>
      <c r="Z82" s="201">
        <v>2.46</v>
      </c>
      <c r="AA82" s="201">
        <v>0.79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12.6</v>
      </c>
      <c r="AM82" s="201">
        <v>0</v>
      </c>
      <c r="AN82" s="201">
        <v>0</v>
      </c>
      <c r="AO82" s="201">
        <v>107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5.7</v>
      </c>
      <c r="L83" s="201">
        <v>2.27</v>
      </c>
      <c r="M83" s="201">
        <v>0</v>
      </c>
      <c r="N83" s="201">
        <v>1.05</v>
      </c>
      <c r="O83" s="201">
        <v>1.76</v>
      </c>
      <c r="P83" s="201">
        <v>2.41</v>
      </c>
      <c r="Q83" s="201">
        <v>0.19</v>
      </c>
      <c r="R83" s="201">
        <v>0.19</v>
      </c>
      <c r="S83" s="201">
        <v>0.23</v>
      </c>
      <c r="T83" s="201">
        <v>0</v>
      </c>
      <c r="U83" s="201">
        <v>10.15</v>
      </c>
      <c r="V83" s="201">
        <v>0.1</v>
      </c>
      <c r="W83" s="201">
        <v>0.39</v>
      </c>
      <c r="X83" s="201">
        <v>1.31</v>
      </c>
      <c r="Y83" s="201">
        <v>0</v>
      </c>
      <c r="Z83" s="201">
        <v>2.46</v>
      </c>
      <c r="AA83" s="201">
        <v>0.79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12.6</v>
      </c>
      <c r="AM83" s="201">
        <v>0</v>
      </c>
      <c r="AN83" s="201">
        <v>0</v>
      </c>
      <c r="AO83" s="201">
        <v>107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5.7</v>
      </c>
      <c r="L84" s="201">
        <v>2.27</v>
      </c>
      <c r="M84" s="201">
        <v>0</v>
      </c>
      <c r="N84" s="201">
        <v>1.05</v>
      </c>
      <c r="O84" s="201">
        <v>1.76</v>
      </c>
      <c r="P84" s="201">
        <v>2.41</v>
      </c>
      <c r="Q84" s="201">
        <v>0.19</v>
      </c>
      <c r="R84" s="201">
        <v>0.19</v>
      </c>
      <c r="S84" s="201">
        <v>0.23</v>
      </c>
      <c r="T84" s="201">
        <v>0</v>
      </c>
      <c r="U84" s="201">
        <v>10.15</v>
      </c>
      <c r="V84" s="201">
        <v>0.1</v>
      </c>
      <c r="W84" s="201">
        <v>0.39</v>
      </c>
      <c r="X84" s="201">
        <v>1.31</v>
      </c>
      <c r="Y84" s="201">
        <v>0</v>
      </c>
      <c r="Z84" s="201">
        <v>2.46</v>
      </c>
      <c r="AA84" s="201">
        <v>0.79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12.6</v>
      </c>
      <c r="AM84" s="201">
        <v>0</v>
      </c>
      <c r="AN84" s="201">
        <v>0</v>
      </c>
      <c r="AO84" s="201">
        <v>107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5.7</v>
      </c>
      <c r="L85" s="201">
        <v>2.27</v>
      </c>
      <c r="M85" s="201">
        <v>0</v>
      </c>
      <c r="N85" s="201">
        <v>1.05</v>
      </c>
      <c r="O85" s="201">
        <v>1.76</v>
      </c>
      <c r="P85" s="201">
        <v>2.41</v>
      </c>
      <c r="Q85" s="201">
        <v>0.19</v>
      </c>
      <c r="R85" s="201">
        <v>0.19</v>
      </c>
      <c r="S85" s="201">
        <v>0.23</v>
      </c>
      <c r="T85" s="201">
        <v>0</v>
      </c>
      <c r="U85" s="201">
        <v>10.15</v>
      </c>
      <c r="V85" s="201">
        <v>0.1</v>
      </c>
      <c r="W85" s="201">
        <v>0.39</v>
      </c>
      <c r="X85" s="201">
        <v>1.31</v>
      </c>
      <c r="Y85" s="201">
        <v>0</v>
      </c>
      <c r="Z85" s="201">
        <v>2.46</v>
      </c>
      <c r="AA85" s="201">
        <v>0.79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12.6</v>
      </c>
      <c r="AM85" s="201">
        <v>0</v>
      </c>
      <c r="AN85" s="201">
        <v>0</v>
      </c>
      <c r="AO85" s="201">
        <v>107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5.7</v>
      </c>
      <c r="L86" s="201">
        <v>2.27</v>
      </c>
      <c r="M86" s="201">
        <v>0</v>
      </c>
      <c r="N86" s="201">
        <v>1.05</v>
      </c>
      <c r="O86" s="201">
        <v>1.76</v>
      </c>
      <c r="P86" s="201">
        <v>2.41</v>
      </c>
      <c r="Q86" s="201">
        <v>0.19</v>
      </c>
      <c r="R86" s="201">
        <v>0.19</v>
      </c>
      <c r="S86" s="201">
        <v>0.23</v>
      </c>
      <c r="T86" s="201">
        <v>0</v>
      </c>
      <c r="U86" s="201">
        <v>10.15</v>
      </c>
      <c r="V86" s="201">
        <v>0.1</v>
      </c>
      <c r="W86" s="201">
        <v>0.39</v>
      </c>
      <c r="X86" s="201">
        <v>1.31</v>
      </c>
      <c r="Y86" s="201">
        <v>0</v>
      </c>
      <c r="Z86" s="201">
        <v>2.46</v>
      </c>
      <c r="AA86" s="201">
        <v>0.79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12.6</v>
      </c>
      <c r="AM86" s="201">
        <v>0</v>
      </c>
      <c r="AN86" s="201">
        <v>0</v>
      </c>
      <c r="AO86" s="201">
        <v>107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5.7</v>
      </c>
      <c r="L87" s="201">
        <v>2.27</v>
      </c>
      <c r="M87" s="201">
        <v>0</v>
      </c>
      <c r="N87" s="201">
        <v>1.05</v>
      </c>
      <c r="O87" s="201">
        <v>1.76</v>
      </c>
      <c r="P87" s="201">
        <v>2.41</v>
      </c>
      <c r="Q87" s="201">
        <v>0.19</v>
      </c>
      <c r="R87" s="201">
        <v>0.19</v>
      </c>
      <c r="S87" s="201">
        <v>0.23</v>
      </c>
      <c r="T87" s="201">
        <v>0</v>
      </c>
      <c r="U87" s="201">
        <v>10.15</v>
      </c>
      <c r="V87" s="201">
        <v>0.1</v>
      </c>
      <c r="W87" s="201">
        <v>0.39</v>
      </c>
      <c r="X87" s="201">
        <v>1.31</v>
      </c>
      <c r="Y87" s="201">
        <v>0</v>
      </c>
      <c r="Z87" s="201">
        <v>2.46</v>
      </c>
      <c r="AA87" s="201">
        <v>0.79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12.6</v>
      </c>
      <c r="AM87" s="201">
        <v>0</v>
      </c>
      <c r="AN87" s="201">
        <v>0</v>
      </c>
      <c r="AO87" s="201">
        <v>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5.7</v>
      </c>
      <c r="L88" s="201">
        <v>2.27</v>
      </c>
      <c r="M88" s="201">
        <v>0</v>
      </c>
      <c r="N88" s="201">
        <v>1.05</v>
      </c>
      <c r="O88" s="201">
        <v>1.76</v>
      </c>
      <c r="P88" s="201">
        <v>2.41</v>
      </c>
      <c r="Q88" s="201">
        <v>0.19</v>
      </c>
      <c r="R88" s="201">
        <v>0.19</v>
      </c>
      <c r="S88" s="201">
        <v>0.23</v>
      </c>
      <c r="T88" s="201">
        <v>0</v>
      </c>
      <c r="U88" s="201">
        <v>10.15</v>
      </c>
      <c r="V88" s="201">
        <v>0.1</v>
      </c>
      <c r="W88" s="201">
        <v>0.39</v>
      </c>
      <c r="X88" s="201">
        <v>1.31</v>
      </c>
      <c r="Y88" s="201">
        <v>0</v>
      </c>
      <c r="Z88" s="201">
        <v>2.46</v>
      </c>
      <c r="AA88" s="201">
        <v>0.79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12.6</v>
      </c>
      <c r="AM88" s="201">
        <v>0</v>
      </c>
      <c r="AN88" s="201">
        <v>0</v>
      </c>
      <c r="AO88" s="201">
        <v>58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5.7</v>
      </c>
      <c r="L89" s="201">
        <v>2.27</v>
      </c>
      <c r="M89" s="201">
        <v>0</v>
      </c>
      <c r="N89" s="201">
        <v>1.05</v>
      </c>
      <c r="O89" s="201">
        <v>1.76</v>
      </c>
      <c r="P89" s="201">
        <v>2.41</v>
      </c>
      <c r="Q89" s="201">
        <v>0.19</v>
      </c>
      <c r="R89" s="201">
        <v>0.19</v>
      </c>
      <c r="S89" s="201">
        <v>0.23</v>
      </c>
      <c r="T89" s="201">
        <v>0</v>
      </c>
      <c r="U89" s="201">
        <v>10.15</v>
      </c>
      <c r="V89" s="201">
        <v>0.1</v>
      </c>
      <c r="W89" s="201">
        <v>0.39</v>
      </c>
      <c r="X89" s="201">
        <v>1.31</v>
      </c>
      <c r="Y89" s="201">
        <v>0</v>
      </c>
      <c r="Z89" s="201">
        <v>2.46</v>
      </c>
      <c r="AA89" s="201">
        <v>0.79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12.6</v>
      </c>
      <c r="AM89" s="201">
        <v>0</v>
      </c>
      <c r="AN89" s="201">
        <v>0</v>
      </c>
      <c r="AO89" s="201">
        <v>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5.7</v>
      </c>
      <c r="L90" s="201">
        <v>2.27</v>
      </c>
      <c r="M90" s="201">
        <v>0</v>
      </c>
      <c r="N90" s="201">
        <v>1.05</v>
      </c>
      <c r="O90" s="201">
        <v>1.76</v>
      </c>
      <c r="P90" s="201">
        <v>2.41</v>
      </c>
      <c r="Q90" s="201">
        <v>0.19</v>
      </c>
      <c r="R90" s="201">
        <v>0.19</v>
      </c>
      <c r="S90" s="201">
        <v>0.23</v>
      </c>
      <c r="T90" s="201">
        <v>0</v>
      </c>
      <c r="U90" s="201">
        <v>10.15</v>
      </c>
      <c r="V90" s="201">
        <v>0.1</v>
      </c>
      <c r="W90" s="201">
        <v>0.39</v>
      </c>
      <c r="X90" s="201">
        <v>1.31</v>
      </c>
      <c r="Y90" s="201">
        <v>0</v>
      </c>
      <c r="Z90" s="201">
        <v>2.46</v>
      </c>
      <c r="AA90" s="201">
        <v>0.79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12.6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11.9</v>
      </c>
      <c r="H91" s="201">
        <v>0</v>
      </c>
      <c r="I91" s="201">
        <v>0</v>
      </c>
      <c r="J91" s="201">
        <v>20.04</v>
      </c>
      <c r="K91" s="201">
        <v>5.7</v>
      </c>
      <c r="L91" s="201">
        <v>2.27</v>
      </c>
      <c r="M91" s="201">
        <v>0</v>
      </c>
      <c r="N91" s="201">
        <v>1.05</v>
      </c>
      <c r="O91" s="201">
        <v>1.76</v>
      </c>
      <c r="P91" s="201">
        <v>2.41</v>
      </c>
      <c r="Q91" s="201">
        <v>0.19</v>
      </c>
      <c r="R91" s="201">
        <v>0.19</v>
      </c>
      <c r="S91" s="201">
        <v>0.23</v>
      </c>
      <c r="T91" s="201">
        <v>0</v>
      </c>
      <c r="U91" s="201">
        <v>10.15</v>
      </c>
      <c r="V91" s="201">
        <v>0.1</v>
      </c>
      <c r="W91" s="201">
        <v>0.39</v>
      </c>
      <c r="X91" s="201">
        <v>1.31</v>
      </c>
      <c r="Y91" s="201">
        <v>0</v>
      </c>
      <c r="Z91" s="201">
        <v>2.46</v>
      </c>
      <c r="AA91" s="201">
        <v>0.79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12.6</v>
      </c>
      <c r="AM91" s="201">
        <v>0</v>
      </c>
      <c r="AN91" s="201">
        <v>0</v>
      </c>
      <c r="AO91" s="201">
        <v>16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20.32</v>
      </c>
      <c r="K92" s="201">
        <v>5.7</v>
      </c>
      <c r="L92" s="201">
        <v>2.27</v>
      </c>
      <c r="M92" s="201">
        <v>0</v>
      </c>
      <c r="N92" s="201">
        <v>1.05</v>
      </c>
      <c r="O92" s="201">
        <v>1.76</v>
      </c>
      <c r="P92" s="201">
        <v>2.41</v>
      </c>
      <c r="Q92" s="201">
        <v>0.19</v>
      </c>
      <c r="R92" s="201">
        <v>0.19</v>
      </c>
      <c r="S92" s="201">
        <v>0.23</v>
      </c>
      <c r="T92" s="201">
        <v>0</v>
      </c>
      <c r="U92" s="201">
        <v>10.15</v>
      </c>
      <c r="V92" s="201">
        <v>0.1</v>
      </c>
      <c r="W92" s="201">
        <v>0.39</v>
      </c>
      <c r="X92" s="201">
        <v>1.31</v>
      </c>
      <c r="Y92" s="201">
        <v>0</v>
      </c>
      <c r="Z92" s="201">
        <v>2.46</v>
      </c>
      <c r="AA92" s="201">
        <v>0.79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12.6</v>
      </c>
      <c r="AM92" s="201">
        <v>0</v>
      </c>
      <c r="AN92" s="201">
        <v>0</v>
      </c>
      <c r="AO92" s="201">
        <v>18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20.32</v>
      </c>
      <c r="K93" s="201">
        <v>5.7</v>
      </c>
      <c r="L93" s="201">
        <v>2.27</v>
      </c>
      <c r="M93" s="201">
        <v>0</v>
      </c>
      <c r="N93" s="201">
        <v>1.05</v>
      </c>
      <c r="O93" s="201">
        <v>1.76</v>
      </c>
      <c r="P93" s="201">
        <v>2.41</v>
      </c>
      <c r="Q93" s="201">
        <v>0.19</v>
      </c>
      <c r="R93" s="201">
        <v>0.19</v>
      </c>
      <c r="S93" s="201">
        <v>0.23</v>
      </c>
      <c r="T93" s="201">
        <v>0</v>
      </c>
      <c r="U93" s="201">
        <v>10.15</v>
      </c>
      <c r="V93" s="201">
        <v>0.1</v>
      </c>
      <c r="W93" s="201">
        <v>0.39</v>
      </c>
      <c r="X93" s="201">
        <v>1.31</v>
      </c>
      <c r="Y93" s="201">
        <v>0</v>
      </c>
      <c r="Z93" s="201">
        <v>2.46</v>
      </c>
      <c r="AA93" s="201">
        <v>0.79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12.6</v>
      </c>
      <c r="AM93" s="201">
        <v>0</v>
      </c>
      <c r="AN93" s="201">
        <v>0</v>
      </c>
      <c r="AO93" s="201">
        <v>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20.32</v>
      </c>
      <c r="K94" s="201">
        <v>5.7</v>
      </c>
      <c r="L94" s="201">
        <v>2.27</v>
      </c>
      <c r="M94" s="201">
        <v>0</v>
      </c>
      <c r="N94" s="201">
        <v>1.05</v>
      </c>
      <c r="O94" s="201">
        <v>1.76</v>
      </c>
      <c r="P94" s="201">
        <v>2.41</v>
      </c>
      <c r="Q94" s="201">
        <v>0.19</v>
      </c>
      <c r="R94" s="201">
        <v>0.19</v>
      </c>
      <c r="S94" s="201">
        <v>0.23</v>
      </c>
      <c r="T94" s="201">
        <v>0</v>
      </c>
      <c r="U94" s="201">
        <v>10.15</v>
      </c>
      <c r="V94" s="201">
        <v>0.1</v>
      </c>
      <c r="W94" s="201">
        <v>0.39</v>
      </c>
      <c r="X94" s="201">
        <v>1.31</v>
      </c>
      <c r="Y94" s="201">
        <v>0</v>
      </c>
      <c r="Z94" s="201">
        <v>2.46</v>
      </c>
      <c r="AA94" s="201">
        <v>0.79</v>
      </c>
      <c r="AB94" s="201">
        <v>0</v>
      </c>
      <c r="AC94" s="201">
        <v>11.68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12.6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20.32</v>
      </c>
      <c r="K95" s="201">
        <v>5.7</v>
      </c>
      <c r="L95" s="201">
        <v>2.27</v>
      </c>
      <c r="M95" s="201">
        <v>0</v>
      </c>
      <c r="N95" s="201">
        <v>1.05</v>
      </c>
      <c r="O95" s="201">
        <v>1.76</v>
      </c>
      <c r="P95" s="201">
        <v>2.41</v>
      </c>
      <c r="Q95" s="201">
        <v>0.19</v>
      </c>
      <c r="R95" s="201">
        <v>0.19</v>
      </c>
      <c r="S95" s="201">
        <v>0.23</v>
      </c>
      <c r="T95" s="201">
        <v>0</v>
      </c>
      <c r="U95" s="201">
        <v>10.15</v>
      </c>
      <c r="V95" s="201">
        <v>0.1</v>
      </c>
      <c r="W95" s="201">
        <v>0.39</v>
      </c>
      <c r="X95" s="201">
        <v>1.31</v>
      </c>
      <c r="Y95" s="201">
        <v>0</v>
      </c>
      <c r="Z95" s="201">
        <v>2.46</v>
      </c>
      <c r="AA95" s="201">
        <v>0.79</v>
      </c>
      <c r="AB95" s="201">
        <v>0</v>
      </c>
      <c r="AC95" s="201">
        <v>11.68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12.6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20.32</v>
      </c>
      <c r="K96" s="201">
        <v>5.7</v>
      </c>
      <c r="L96" s="201">
        <v>2.27</v>
      </c>
      <c r="M96" s="201">
        <v>0</v>
      </c>
      <c r="N96" s="201">
        <v>1.05</v>
      </c>
      <c r="O96" s="201">
        <v>1.76</v>
      </c>
      <c r="P96" s="201">
        <v>2.41</v>
      </c>
      <c r="Q96" s="201">
        <v>0.19</v>
      </c>
      <c r="R96" s="201">
        <v>0.19</v>
      </c>
      <c r="S96" s="201">
        <v>0.23</v>
      </c>
      <c r="T96" s="201">
        <v>0</v>
      </c>
      <c r="U96" s="201">
        <v>10.15</v>
      </c>
      <c r="V96" s="201">
        <v>0.1</v>
      </c>
      <c r="W96" s="201">
        <v>0.39</v>
      </c>
      <c r="X96" s="201">
        <v>1.31</v>
      </c>
      <c r="Y96" s="201">
        <v>0</v>
      </c>
      <c r="Z96" s="201">
        <v>2.46</v>
      </c>
      <c r="AA96" s="201">
        <v>0.79</v>
      </c>
      <c r="AB96" s="201">
        <v>0</v>
      </c>
      <c r="AC96" s="201">
        <v>11.68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12.6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20.32</v>
      </c>
      <c r="K97" s="201">
        <v>5.7</v>
      </c>
      <c r="L97" s="201">
        <v>2.27</v>
      </c>
      <c r="M97" s="201">
        <v>0</v>
      </c>
      <c r="N97" s="201">
        <v>1.05</v>
      </c>
      <c r="O97" s="201">
        <v>1.76</v>
      </c>
      <c r="P97" s="201">
        <v>2.41</v>
      </c>
      <c r="Q97" s="201">
        <v>0.19</v>
      </c>
      <c r="R97" s="201">
        <v>0.19</v>
      </c>
      <c r="S97" s="201">
        <v>0.23</v>
      </c>
      <c r="T97" s="201">
        <v>0</v>
      </c>
      <c r="U97" s="201">
        <v>10.15</v>
      </c>
      <c r="V97" s="201">
        <v>0.1</v>
      </c>
      <c r="W97" s="201">
        <v>0.39</v>
      </c>
      <c r="X97" s="201">
        <v>1.31</v>
      </c>
      <c r="Y97" s="201">
        <v>0</v>
      </c>
      <c r="Z97" s="201">
        <v>2.46</v>
      </c>
      <c r="AA97" s="201">
        <v>0.79</v>
      </c>
      <c r="AB97" s="201">
        <v>0</v>
      </c>
      <c r="AC97" s="201">
        <v>11.68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12.6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20.32</v>
      </c>
      <c r="K98" s="201">
        <v>5.7</v>
      </c>
      <c r="L98" s="201">
        <v>2.27</v>
      </c>
      <c r="M98" s="201">
        <v>0</v>
      </c>
      <c r="N98" s="201">
        <v>1.05</v>
      </c>
      <c r="O98" s="201">
        <v>1.76</v>
      </c>
      <c r="P98" s="201">
        <v>2.41</v>
      </c>
      <c r="Q98" s="201">
        <v>0.19</v>
      </c>
      <c r="R98" s="201">
        <v>0.19</v>
      </c>
      <c r="S98" s="201">
        <v>0.23</v>
      </c>
      <c r="T98" s="201">
        <v>0</v>
      </c>
      <c r="U98" s="201">
        <v>10.15</v>
      </c>
      <c r="V98" s="201">
        <v>0.1</v>
      </c>
      <c r="W98" s="201">
        <v>0.39</v>
      </c>
      <c r="X98" s="201">
        <v>1.31</v>
      </c>
      <c r="Y98" s="201">
        <v>0</v>
      </c>
      <c r="Z98" s="201">
        <v>2.46</v>
      </c>
      <c r="AA98" s="201">
        <v>0.79</v>
      </c>
      <c r="AB98" s="201">
        <v>0</v>
      </c>
      <c r="AC98" s="201">
        <v>11.68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12.6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0.23732000000000017</v>
      </c>
      <c r="E99">
        <f t="shared" si="0"/>
        <v>0</v>
      </c>
      <c r="F99">
        <f t="shared" si="0"/>
        <v>0</v>
      </c>
      <c r="G99">
        <f t="shared" si="0"/>
        <v>0.3928149999999998</v>
      </c>
      <c r="H99">
        <f t="shared" si="0"/>
        <v>0</v>
      </c>
      <c r="I99">
        <f t="shared" si="0"/>
        <v>0</v>
      </c>
      <c r="J99">
        <f t="shared" si="0"/>
        <v>0.49749249999999923</v>
      </c>
      <c r="K99">
        <f t="shared" si="0"/>
        <v>0.70976499999999809</v>
      </c>
      <c r="L99">
        <f t="shared" si="0"/>
        <v>0.38017749999999967</v>
      </c>
      <c r="M99">
        <f t="shared" si="0"/>
        <v>0</v>
      </c>
      <c r="N99">
        <f t="shared" si="0"/>
        <v>2.4804999999999973E-2</v>
      </c>
      <c r="O99">
        <f t="shared" si="0"/>
        <v>4.1549999999999976E-2</v>
      </c>
      <c r="P99">
        <f t="shared" si="0"/>
        <v>5.661999999999999E-2</v>
      </c>
      <c r="Q99">
        <f t="shared" si="0"/>
        <v>1.880999999999998E-2</v>
      </c>
      <c r="R99">
        <f t="shared" si="0"/>
        <v>1.7757499999999971E-2</v>
      </c>
      <c r="S99">
        <f t="shared" si="0"/>
        <v>2.0567500000000037E-2</v>
      </c>
      <c r="T99">
        <f t="shared" si="0"/>
        <v>0</v>
      </c>
      <c r="U99">
        <f t="shared" si="0"/>
        <v>0.24359999999999962</v>
      </c>
      <c r="V99">
        <f t="shared" si="0"/>
        <v>2.3749999999999969E-3</v>
      </c>
      <c r="W99">
        <f t="shared" si="0"/>
        <v>1.141000000000001E-2</v>
      </c>
      <c r="X99">
        <f t="shared" si="0"/>
        <v>3.8820000000000035E-2</v>
      </c>
      <c r="Y99">
        <f t="shared" si="0"/>
        <v>0</v>
      </c>
      <c r="Z99">
        <f t="shared" si="0"/>
        <v>0.1641700000000004</v>
      </c>
      <c r="AA99">
        <f t="shared" si="0"/>
        <v>7.4167500000000233E-2</v>
      </c>
      <c r="AB99">
        <f t="shared" si="0"/>
        <v>0</v>
      </c>
      <c r="AC99">
        <f t="shared" si="0"/>
        <v>0.22152499999999953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-1.95E-4</v>
      </c>
      <c r="AH99">
        <f t="shared" si="0"/>
        <v>1.2855E-2</v>
      </c>
      <c r="AI99">
        <f t="shared" si="0"/>
        <v>0</v>
      </c>
      <c r="AJ99">
        <f t="shared" si="0"/>
        <v>0</v>
      </c>
      <c r="AK99">
        <f t="shared" si="0"/>
        <v>0.10990000000000014</v>
      </c>
      <c r="AL99">
        <f t="shared" si="0"/>
        <v>0.20790000000000022</v>
      </c>
      <c r="AM99">
        <f t="shared" si="0"/>
        <v>0</v>
      </c>
      <c r="AN99">
        <f t="shared" si="0"/>
        <v>0</v>
      </c>
      <c r="AO99">
        <f t="shared" si="0"/>
        <v>2.7298500000000008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1.21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1.21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2.42</v>
      </c>
      <c r="AI33" s="201">
        <v>0</v>
      </c>
      <c r="AJ33" s="201">
        <v>0</v>
      </c>
      <c r="AK33" s="201">
        <v>0</v>
      </c>
      <c r="AL33" s="201">
        <v>1.28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2.42</v>
      </c>
      <c r="AI34" s="201">
        <v>0</v>
      </c>
      <c r="AJ34" s="201">
        <v>0</v>
      </c>
      <c r="AK34" s="201">
        <v>0</v>
      </c>
      <c r="AL34" s="201">
        <v>1.28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3.64</v>
      </c>
      <c r="AI35" s="201">
        <v>0</v>
      </c>
      <c r="AJ35" s="201">
        <v>0</v>
      </c>
      <c r="AK35" s="201">
        <v>0</v>
      </c>
      <c r="AL35" s="201">
        <v>1.28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3.64</v>
      </c>
      <c r="AI36" s="201">
        <v>0</v>
      </c>
      <c r="AJ36" s="201">
        <v>0</v>
      </c>
      <c r="AK36" s="201">
        <v>0</v>
      </c>
      <c r="AL36" s="201">
        <v>1.28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4.8499999999999996</v>
      </c>
      <c r="AI37" s="201">
        <v>0</v>
      </c>
      <c r="AJ37" s="201">
        <v>0</v>
      </c>
      <c r="AK37" s="201">
        <v>0</v>
      </c>
      <c r="AL37" s="201">
        <v>1.28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1.28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1.28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1.28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1.28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1.28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1.28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1.28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1.28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1.28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1.28</v>
      </c>
      <c r="AM47" s="201">
        <v>0</v>
      </c>
      <c r="AN47" s="201">
        <v>0</v>
      </c>
      <c r="AO47" s="201">
        <v>10.76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1.28</v>
      </c>
      <c r="AM48" s="201">
        <v>0</v>
      </c>
      <c r="AN48" s="201">
        <v>0</v>
      </c>
      <c r="AO48" s="201">
        <v>10.76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1.28</v>
      </c>
      <c r="AM49" s="201">
        <v>0</v>
      </c>
      <c r="AN49" s="201">
        <v>0</v>
      </c>
      <c r="AO49" s="201">
        <v>10.76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1.28</v>
      </c>
      <c r="AM50" s="201">
        <v>0</v>
      </c>
      <c r="AN50" s="201">
        <v>0</v>
      </c>
      <c r="AO50" s="201">
        <v>10.76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1.28</v>
      </c>
      <c r="AM51" s="201">
        <v>0</v>
      </c>
      <c r="AN51" s="201">
        <v>0</v>
      </c>
      <c r="AO51" s="201">
        <v>10.76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1.28</v>
      </c>
      <c r="AM52" s="201">
        <v>0</v>
      </c>
      <c r="AN52" s="201">
        <v>0</v>
      </c>
      <c r="AO52" s="201">
        <v>10.76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1.28</v>
      </c>
      <c r="AM53" s="201">
        <v>0</v>
      </c>
      <c r="AN53" s="201">
        <v>0</v>
      </c>
      <c r="AO53" s="201">
        <v>10.76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1.28</v>
      </c>
      <c r="AM54" s="201">
        <v>0</v>
      </c>
      <c r="AN54" s="201">
        <v>0</v>
      </c>
      <c r="AO54" s="201">
        <v>10.76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1.28</v>
      </c>
      <c r="AM55" s="201">
        <v>0</v>
      </c>
      <c r="AN55" s="201">
        <v>0</v>
      </c>
      <c r="AO55" s="201">
        <v>10.76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1.28</v>
      </c>
      <c r="AM56" s="201">
        <v>0</v>
      </c>
      <c r="AN56" s="201">
        <v>0</v>
      </c>
      <c r="AO56" s="201">
        <v>10.76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1.28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1.28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1.28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1.28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1.28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1.28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1.28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1.28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1.28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1.28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1.28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1.28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1.28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1.28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1.28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1.28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1.28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1.28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1.28</v>
      </c>
      <c r="AM75" s="201">
        <v>0</v>
      </c>
      <c r="AN75" s="201">
        <v>0</v>
      </c>
      <c r="AO75" s="201">
        <v>16.420000000000002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1.28</v>
      </c>
      <c r="AM76" s="201">
        <v>0</v>
      </c>
      <c r="AN76" s="201">
        <v>0</v>
      </c>
      <c r="AO76" s="201">
        <v>16.420000000000002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1.28</v>
      </c>
      <c r="AM77" s="201">
        <v>0</v>
      </c>
      <c r="AN77" s="201">
        <v>0</v>
      </c>
      <c r="AO77" s="201">
        <v>16.420000000000002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1.28</v>
      </c>
      <c r="AM78" s="201">
        <v>0</v>
      </c>
      <c r="AN78" s="201">
        <v>0</v>
      </c>
      <c r="AO78" s="201">
        <v>16.420000000000002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1.28</v>
      </c>
      <c r="AM79" s="201">
        <v>0</v>
      </c>
      <c r="AN79" s="201">
        <v>0</v>
      </c>
      <c r="AO79" s="201">
        <v>16.420000000000002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1.28</v>
      </c>
      <c r="AM80" s="201">
        <v>0</v>
      </c>
      <c r="AN80" s="201">
        <v>0</v>
      </c>
      <c r="AO80" s="201">
        <v>16.420000000000002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1.28</v>
      </c>
      <c r="AM81" s="201">
        <v>0</v>
      </c>
      <c r="AN81" s="201">
        <v>0</v>
      </c>
      <c r="AO81" s="201">
        <v>16.420000000000002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1.28</v>
      </c>
      <c r="AM82" s="201">
        <v>0</v>
      </c>
      <c r="AN82" s="201">
        <v>0</v>
      </c>
      <c r="AO82" s="201">
        <v>16.420000000000002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1.28</v>
      </c>
      <c r="AM83" s="201">
        <v>0</v>
      </c>
      <c r="AN83" s="201">
        <v>0</v>
      </c>
      <c r="AO83" s="201">
        <v>16.420000000000002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1.28</v>
      </c>
      <c r="AM84" s="201">
        <v>0</v>
      </c>
      <c r="AN84" s="201">
        <v>0</v>
      </c>
      <c r="AO84" s="201">
        <v>16.420000000000002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1.28</v>
      </c>
      <c r="AM85" s="201">
        <v>0</v>
      </c>
      <c r="AN85" s="201">
        <v>0</v>
      </c>
      <c r="AO85" s="201">
        <v>16.420000000000002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1.28</v>
      </c>
      <c r="AM86" s="201">
        <v>0</v>
      </c>
      <c r="AN86" s="201">
        <v>0</v>
      </c>
      <c r="AO86" s="201">
        <v>16.420000000000002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1.28</v>
      </c>
      <c r="AM87" s="201">
        <v>0</v>
      </c>
      <c r="AN87" s="201">
        <v>0</v>
      </c>
      <c r="AO87" s="201">
        <v>16.420000000000002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1.28</v>
      </c>
      <c r="AM88" s="201">
        <v>0</v>
      </c>
      <c r="AN88" s="201">
        <v>0</v>
      </c>
      <c r="AO88" s="201">
        <v>16.420000000000002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1.28</v>
      </c>
      <c r="AM89" s="201">
        <v>0</v>
      </c>
      <c r="AN89" s="201">
        <v>0</v>
      </c>
      <c r="AO89" s="201">
        <v>16.420000000000002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1.28</v>
      </c>
      <c r="AM90" s="201">
        <v>0</v>
      </c>
      <c r="AN90" s="201">
        <v>0</v>
      </c>
      <c r="AO90" s="201">
        <v>16.420000000000002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1.28</v>
      </c>
      <c r="AM91" s="201">
        <v>0</v>
      </c>
      <c r="AN91" s="201">
        <v>0</v>
      </c>
      <c r="AO91" s="201">
        <v>16.420000000000002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1.28</v>
      </c>
      <c r="AM92" s="201">
        <v>0</v>
      </c>
      <c r="AN92" s="201">
        <v>0</v>
      </c>
      <c r="AO92" s="201">
        <v>16.420000000000002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1.28</v>
      </c>
      <c r="AM93" s="201">
        <v>0</v>
      </c>
      <c r="AN93" s="201">
        <v>0</v>
      </c>
      <c r="AO93" s="201">
        <v>16.420000000000002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1.28</v>
      </c>
      <c r="AM94" s="201">
        <v>0</v>
      </c>
      <c r="AN94" s="201">
        <v>0</v>
      </c>
      <c r="AO94" s="201">
        <v>16.420000000000002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1.28</v>
      </c>
      <c r="AM95" s="201">
        <v>0</v>
      </c>
      <c r="AN95" s="201">
        <v>0</v>
      </c>
      <c r="AO95" s="201">
        <v>16.420000000000002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1.28</v>
      </c>
      <c r="AM96" s="201">
        <v>0</v>
      </c>
      <c r="AN96" s="201">
        <v>0</v>
      </c>
      <c r="AO96" s="201">
        <v>16.420000000000002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1.28</v>
      </c>
      <c r="AM97" s="201">
        <v>0</v>
      </c>
      <c r="AN97" s="201">
        <v>0</v>
      </c>
      <c r="AO97" s="201">
        <v>16.420000000000002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1.28</v>
      </c>
      <c r="AM98" s="201">
        <v>0</v>
      </c>
      <c r="AN98" s="201">
        <v>0</v>
      </c>
      <c r="AO98" s="201">
        <v>16.420000000000002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-1.4249999999999981E-3</v>
      </c>
      <c r="AH99">
        <f t="shared" si="0"/>
        <v>4.8475000000000002E-3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2.112000000000001E-2</v>
      </c>
      <c r="AM99">
        <f t="shared" si="0"/>
        <v>0</v>
      </c>
      <c r="AN99">
        <f t="shared" si="0"/>
        <v>0</v>
      </c>
      <c r="AO99">
        <f t="shared" si="0"/>
        <v>0.38429500000000055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0.2</v>
      </c>
      <c r="L3" s="201">
        <v>8.0299999999999994</v>
      </c>
      <c r="M3" s="201">
        <v>2.65</v>
      </c>
      <c r="N3" s="201">
        <v>2.95</v>
      </c>
      <c r="O3" s="201">
        <v>3.28</v>
      </c>
      <c r="P3" s="201">
        <v>5.4</v>
      </c>
      <c r="Q3" s="201">
        <v>0.42</v>
      </c>
      <c r="R3" s="201">
        <v>0.66</v>
      </c>
      <c r="S3" s="201">
        <v>0.65</v>
      </c>
      <c r="T3" s="201">
        <v>1.44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23.35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</v>
      </c>
      <c r="AW3" s="201">
        <v>0</v>
      </c>
      <c r="AX3" s="201">
        <v>0.13</v>
      </c>
      <c r="AY3" s="201">
        <v>0.28000000000000003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0.2</v>
      </c>
      <c r="L4" s="201">
        <v>8.1999999999999993</v>
      </c>
      <c r="M4" s="201">
        <v>2.65</v>
      </c>
      <c r="N4" s="201">
        <v>2.95</v>
      </c>
      <c r="O4" s="201">
        <v>3.28</v>
      </c>
      <c r="P4" s="201">
        <v>5.4</v>
      </c>
      <c r="Q4" s="201">
        <v>0.42</v>
      </c>
      <c r="R4" s="201">
        <v>0.66</v>
      </c>
      <c r="S4" s="201">
        <v>0.65</v>
      </c>
      <c r="T4" s="201">
        <v>1.44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23.35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</v>
      </c>
      <c r="AW4" s="201">
        <v>0</v>
      </c>
      <c r="AX4" s="201">
        <v>0.13</v>
      </c>
      <c r="AY4" s="201">
        <v>0.28000000000000003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0.2</v>
      </c>
      <c r="L5" s="201">
        <v>8.3699999999999992</v>
      </c>
      <c r="M5" s="201">
        <v>2.65</v>
      </c>
      <c r="N5" s="201">
        <v>2.95</v>
      </c>
      <c r="O5" s="201">
        <v>3.28</v>
      </c>
      <c r="P5" s="201">
        <v>5.4</v>
      </c>
      <c r="Q5" s="201">
        <v>0.42</v>
      </c>
      <c r="R5" s="201">
        <v>0.66</v>
      </c>
      <c r="S5" s="201">
        <v>0.65</v>
      </c>
      <c r="T5" s="201">
        <v>1.44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23.35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</v>
      </c>
      <c r="AW5" s="201">
        <v>0</v>
      </c>
      <c r="AX5" s="201">
        <v>0.13</v>
      </c>
      <c r="AY5" s="201">
        <v>0.28000000000000003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0.2</v>
      </c>
      <c r="L6" s="201">
        <v>8.6999999999999993</v>
      </c>
      <c r="M6" s="201">
        <v>2.65</v>
      </c>
      <c r="N6" s="201">
        <v>2.95</v>
      </c>
      <c r="O6" s="201">
        <v>3.28</v>
      </c>
      <c r="P6" s="201">
        <v>5.4</v>
      </c>
      <c r="Q6" s="201">
        <v>0.42</v>
      </c>
      <c r="R6" s="201">
        <v>0.66</v>
      </c>
      <c r="S6" s="201">
        <v>0.65</v>
      </c>
      <c r="T6" s="201">
        <v>1.44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23.35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</v>
      </c>
      <c r="AW6" s="201">
        <v>0</v>
      </c>
      <c r="AX6" s="201">
        <v>0.13</v>
      </c>
      <c r="AY6" s="201">
        <v>0.28000000000000003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10.29</v>
      </c>
      <c r="K7" s="201">
        <v>0.2</v>
      </c>
      <c r="L7" s="201">
        <v>9.0399999999999991</v>
      </c>
      <c r="M7" s="201">
        <v>2.65</v>
      </c>
      <c r="N7" s="201">
        <v>2.95</v>
      </c>
      <c r="O7" s="201">
        <v>3.28</v>
      </c>
      <c r="P7" s="201">
        <v>5.4</v>
      </c>
      <c r="Q7" s="201">
        <v>0.42</v>
      </c>
      <c r="R7" s="201">
        <v>0.66</v>
      </c>
      <c r="S7" s="201">
        <v>0.65</v>
      </c>
      <c r="T7" s="201">
        <v>1.44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23.35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</v>
      </c>
      <c r="AW7" s="201">
        <v>0</v>
      </c>
      <c r="AX7" s="201">
        <v>0.13</v>
      </c>
      <c r="AY7" s="201">
        <v>0.28000000000000003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0.2</v>
      </c>
      <c r="L8" s="201">
        <v>9.48</v>
      </c>
      <c r="M8" s="201">
        <v>2.65</v>
      </c>
      <c r="N8" s="201">
        <v>2.95</v>
      </c>
      <c r="O8" s="201">
        <v>3.28</v>
      </c>
      <c r="P8" s="201">
        <v>5.4</v>
      </c>
      <c r="Q8" s="201">
        <v>0.42</v>
      </c>
      <c r="R8" s="201">
        <v>0.66</v>
      </c>
      <c r="S8" s="201">
        <v>0.65</v>
      </c>
      <c r="T8" s="201">
        <v>1.44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23.35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</v>
      </c>
      <c r="AW8" s="201">
        <v>0</v>
      </c>
      <c r="AX8" s="201">
        <v>0.13</v>
      </c>
      <c r="AY8" s="201">
        <v>0.28000000000000003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0.2</v>
      </c>
      <c r="L9" s="201">
        <v>9.48</v>
      </c>
      <c r="M9" s="201">
        <v>2.65</v>
      </c>
      <c r="N9" s="201">
        <v>2.95</v>
      </c>
      <c r="O9" s="201">
        <v>3.28</v>
      </c>
      <c r="P9" s="201">
        <v>5.4</v>
      </c>
      <c r="Q9" s="201">
        <v>0.42</v>
      </c>
      <c r="R9" s="201">
        <v>0.66</v>
      </c>
      <c r="S9" s="201">
        <v>0.65</v>
      </c>
      <c r="T9" s="201">
        <v>1.44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23.35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</v>
      </c>
      <c r="AW9" s="201">
        <v>0</v>
      </c>
      <c r="AX9" s="201">
        <v>0.13</v>
      </c>
      <c r="AY9" s="201">
        <v>0.28000000000000003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0.2</v>
      </c>
      <c r="L10" s="201">
        <v>9.48</v>
      </c>
      <c r="M10" s="201">
        <v>2.65</v>
      </c>
      <c r="N10" s="201">
        <v>2.95</v>
      </c>
      <c r="O10" s="201">
        <v>3.28</v>
      </c>
      <c r="P10" s="201">
        <v>5.4</v>
      </c>
      <c r="Q10" s="201">
        <v>0.42</v>
      </c>
      <c r="R10" s="201">
        <v>0.66</v>
      </c>
      <c r="S10" s="201">
        <v>0.65</v>
      </c>
      <c r="T10" s="201">
        <v>1.44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23.35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</v>
      </c>
      <c r="AW10" s="201">
        <v>0</v>
      </c>
      <c r="AX10" s="201">
        <v>0.13</v>
      </c>
      <c r="AY10" s="201">
        <v>0.28000000000000003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2.88</v>
      </c>
      <c r="L11" s="201">
        <v>9.48</v>
      </c>
      <c r="M11" s="201">
        <v>2.58</v>
      </c>
      <c r="N11" s="201">
        <v>2.88</v>
      </c>
      <c r="O11" s="201">
        <v>3.2</v>
      </c>
      <c r="P11" s="201">
        <v>5.21</v>
      </c>
      <c r="Q11" s="201">
        <v>0.42</v>
      </c>
      <c r="R11" s="201">
        <v>0.66</v>
      </c>
      <c r="S11" s="201">
        <v>0.64</v>
      </c>
      <c r="T11" s="201">
        <v>0.78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23.35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</v>
      </c>
      <c r="AW11" s="201">
        <v>0</v>
      </c>
      <c r="AX11" s="201">
        <v>0.13</v>
      </c>
      <c r="AY11" s="201">
        <v>0.52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2.88</v>
      </c>
      <c r="L12" s="201">
        <v>9.48</v>
      </c>
      <c r="M12" s="201">
        <v>2.58</v>
      </c>
      <c r="N12" s="201">
        <v>2.88</v>
      </c>
      <c r="O12" s="201">
        <v>3.2</v>
      </c>
      <c r="P12" s="201">
        <v>5.21</v>
      </c>
      <c r="Q12" s="201">
        <v>0.42</v>
      </c>
      <c r="R12" s="201">
        <v>0.66</v>
      </c>
      <c r="S12" s="201">
        <v>0.64</v>
      </c>
      <c r="T12" s="201">
        <v>0.78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23.35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</v>
      </c>
      <c r="AW12" s="201">
        <v>0</v>
      </c>
      <c r="AX12" s="201">
        <v>0.13</v>
      </c>
      <c r="AY12" s="201">
        <v>0.52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2.89</v>
      </c>
      <c r="L13" s="201">
        <v>9.48</v>
      </c>
      <c r="M13" s="201">
        <v>2.58</v>
      </c>
      <c r="N13" s="201">
        <v>2.88</v>
      </c>
      <c r="O13" s="201">
        <v>3.2</v>
      </c>
      <c r="P13" s="201">
        <v>5.21</v>
      </c>
      <c r="Q13" s="201">
        <v>0.42</v>
      </c>
      <c r="R13" s="201">
        <v>0.66</v>
      </c>
      <c r="S13" s="201">
        <v>0.65</v>
      </c>
      <c r="T13" s="201">
        <v>0.78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23.35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</v>
      </c>
      <c r="AW13" s="201">
        <v>0</v>
      </c>
      <c r="AX13" s="201">
        <v>0.13</v>
      </c>
      <c r="AY13" s="201">
        <v>0.52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2.89</v>
      </c>
      <c r="L14" s="201">
        <v>9.48</v>
      </c>
      <c r="M14" s="201">
        <v>2.58</v>
      </c>
      <c r="N14" s="201">
        <v>2.88</v>
      </c>
      <c r="O14" s="201">
        <v>3.2</v>
      </c>
      <c r="P14" s="201">
        <v>5.21</v>
      </c>
      <c r="Q14" s="201">
        <v>0.42</v>
      </c>
      <c r="R14" s="201">
        <v>0.66</v>
      </c>
      <c r="S14" s="201">
        <v>0.65</v>
      </c>
      <c r="T14" s="201">
        <v>1.62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23.35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</v>
      </c>
      <c r="AW14" s="201">
        <v>0</v>
      </c>
      <c r="AX14" s="201">
        <v>0.13</v>
      </c>
      <c r="AY14" s="201">
        <v>0.52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2.58</v>
      </c>
      <c r="N15" s="201">
        <v>2.88</v>
      </c>
      <c r="O15" s="201">
        <v>3.2</v>
      </c>
      <c r="P15" s="201">
        <v>5.21</v>
      </c>
      <c r="Q15" s="201">
        <v>0.42</v>
      </c>
      <c r="R15" s="201">
        <v>0.66</v>
      </c>
      <c r="S15" s="201">
        <v>0.65</v>
      </c>
      <c r="T15" s="201">
        <v>1.62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23.35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0.1</v>
      </c>
      <c r="AW15" s="201">
        <v>0.17</v>
      </c>
      <c r="AX15" s="201">
        <v>0.13</v>
      </c>
      <c r="AY15" s="201">
        <v>2.69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2.58</v>
      </c>
      <c r="N16" s="201">
        <v>2.88</v>
      </c>
      <c r="O16" s="201">
        <v>3.2</v>
      </c>
      <c r="P16" s="201">
        <v>5.21</v>
      </c>
      <c r="Q16" s="201">
        <v>0.42</v>
      </c>
      <c r="R16" s="201">
        <v>0.66</v>
      </c>
      <c r="S16" s="201">
        <v>0.65</v>
      </c>
      <c r="T16" s="201">
        <v>1.62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23.35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0.1</v>
      </c>
      <c r="AW16" s="201">
        <v>0.17</v>
      </c>
      <c r="AX16" s="201">
        <v>0.13</v>
      </c>
      <c r="AY16" s="201">
        <v>2.69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2.58</v>
      </c>
      <c r="N17" s="201">
        <v>2.88</v>
      </c>
      <c r="O17" s="201">
        <v>3.2</v>
      </c>
      <c r="P17" s="201">
        <v>5.21</v>
      </c>
      <c r="Q17" s="201">
        <v>0.42</v>
      </c>
      <c r="R17" s="201">
        <v>0.66</v>
      </c>
      <c r="S17" s="201">
        <v>0.65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13.25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0.1</v>
      </c>
      <c r="AW17" s="201">
        <v>0.17</v>
      </c>
      <c r="AX17" s="201">
        <v>0.13</v>
      </c>
      <c r="AY17" s="201">
        <v>2.69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2.58</v>
      </c>
      <c r="N18" s="201">
        <v>2.88</v>
      </c>
      <c r="O18" s="201">
        <v>3.2</v>
      </c>
      <c r="P18" s="201">
        <v>5.21</v>
      </c>
      <c r="Q18" s="201">
        <v>0.42</v>
      </c>
      <c r="R18" s="201">
        <v>0.66</v>
      </c>
      <c r="S18" s="201">
        <v>0.65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13.25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0.1</v>
      </c>
      <c r="AW18" s="201">
        <v>0.17</v>
      </c>
      <c r="AX18" s="201">
        <v>0.13</v>
      </c>
      <c r="AY18" s="201">
        <v>2.69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2.58</v>
      </c>
      <c r="N19" s="201">
        <v>2.88</v>
      </c>
      <c r="O19" s="201">
        <v>3.2</v>
      </c>
      <c r="P19" s="201">
        <v>5.21</v>
      </c>
      <c r="Q19" s="201">
        <v>0.42</v>
      </c>
      <c r="R19" s="201">
        <v>0.66</v>
      </c>
      <c r="S19" s="201">
        <v>0.65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13.25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0.1</v>
      </c>
      <c r="AW19" s="201">
        <v>0.17</v>
      </c>
      <c r="AX19" s="201">
        <v>0.13</v>
      </c>
      <c r="AY19" s="201">
        <v>2.69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2.58</v>
      </c>
      <c r="N20" s="201">
        <v>2.88</v>
      </c>
      <c r="O20" s="201">
        <v>3.2</v>
      </c>
      <c r="P20" s="201">
        <v>5.21</v>
      </c>
      <c r="Q20" s="201">
        <v>0.42</v>
      </c>
      <c r="R20" s="201">
        <v>0.66</v>
      </c>
      <c r="S20" s="201">
        <v>0.65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-0.24</v>
      </c>
      <c r="AH20" s="201">
        <v>0</v>
      </c>
      <c r="AI20" s="201">
        <v>0</v>
      </c>
      <c r="AJ20" s="201">
        <v>0</v>
      </c>
      <c r="AK20" s="201">
        <v>13.25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0.1</v>
      </c>
      <c r="AW20" s="201">
        <v>0.17</v>
      </c>
      <c r="AX20" s="201">
        <v>0.13</v>
      </c>
      <c r="AY20" s="201">
        <v>2.69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2.58</v>
      </c>
      <c r="N21" s="201">
        <v>2.88</v>
      </c>
      <c r="O21" s="201">
        <v>3.2</v>
      </c>
      <c r="P21" s="201">
        <v>5.21</v>
      </c>
      <c r="Q21" s="201">
        <v>0.42</v>
      </c>
      <c r="R21" s="201">
        <v>0.66</v>
      </c>
      <c r="S21" s="201">
        <v>0.65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-0.24</v>
      </c>
      <c r="AH21" s="201">
        <v>0</v>
      </c>
      <c r="AI21" s="201">
        <v>0</v>
      </c>
      <c r="AJ21" s="201">
        <v>0</v>
      </c>
      <c r="AK21" s="201">
        <v>13.25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0.1</v>
      </c>
      <c r="AW21" s="201">
        <v>0.17</v>
      </c>
      <c r="AX21" s="201">
        <v>0.13</v>
      </c>
      <c r="AY21" s="201">
        <v>2.69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2.58</v>
      </c>
      <c r="N22" s="201">
        <v>2.88</v>
      </c>
      <c r="O22" s="201">
        <v>3.2</v>
      </c>
      <c r="P22" s="201">
        <v>5.21</v>
      </c>
      <c r="Q22" s="201">
        <v>0.42</v>
      </c>
      <c r="R22" s="201">
        <v>0.66</v>
      </c>
      <c r="S22" s="201">
        <v>0.65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-0.24</v>
      </c>
      <c r="AH22" s="201">
        <v>0</v>
      </c>
      <c r="AI22" s="201">
        <v>0</v>
      </c>
      <c r="AJ22" s="201">
        <v>0</v>
      </c>
      <c r="AK22" s="201">
        <v>13.25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0.1</v>
      </c>
      <c r="AW22" s="201">
        <v>0.17</v>
      </c>
      <c r="AX22" s="201">
        <v>0.13</v>
      </c>
      <c r="AY22" s="201">
        <v>2.69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2.58</v>
      </c>
      <c r="N23" s="201">
        <v>2.88</v>
      </c>
      <c r="O23" s="201">
        <v>3.2</v>
      </c>
      <c r="P23" s="201">
        <v>5.21</v>
      </c>
      <c r="Q23" s="201">
        <v>0.42</v>
      </c>
      <c r="R23" s="201">
        <v>0.66</v>
      </c>
      <c r="S23" s="201">
        <v>0.65</v>
      </c>
      <c r="T23" s="201">
        <v>0.78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-0.24</v>
      </c>
      <c r="AH23" s="201">
        <v>0</v>
      </c>
      <c r="AI23" s="201">
        <v>0</v>
      </c>
      <c r="AJ23" s="201">
        <v>0</v>
      </c>
      <c r="AK23" s="201">
        <v>13.25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0.1</v>
      </c>
      <c r="AW23" s="201">
        <v>0.17</v>
      </c>
      <c r="AX23" s="201">
        <v>0.13</v>
      </c>
      <c r="AY23" s="201">
        <v>2.69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2.58</v>
      </c>
      <c r="N24" s="201">
        <v>2.88</v>
      </c>
      <c r="O24" s="201">
        <v>3.2</v>
      </c>
      <c r="P24" s="201">
        <v>5.21</v>
      </c>
      <c r="Q24" s="201">
        <v>0.42</v>
      </c>
      <c r="R24" s="201">
        <v>0.66</v>
      </c>
      <c r="S24" s="201">
        <v>0.65</v>
      </c>
      <c r="T24" s="201">
        <v>0.78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-0.24</v>
      </c>
      <c r="AH24" s="201">
        <v>0</v>
      </c>
      <c r="AI24" s="201">
        <v>0</v>
      </c>
      <c r="AJ24" s="201">
        <v>0</v>
      </c>
      <c r="AK24" s="201">
        <v>13.25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0.1</v>
      </c>
      <c r="AW24" s="201">
        <v>0.17</v>
      </c>
      <c r="AX24" s="201">
        <v>0.13</v>
      </c>
      <c r="AY24" s="201">
        <v>2.69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2.58</v>
      </c>
      <c r="N25" s="201">
        <v>2.88</v>
      </c>
      <c r="O25" s="201">
        <v>3.2</v>
      </c>
      <c r="P25" s="201">
        <v>5.21</v>
      </c>
      <c r="Q25" s="201">
        <v>0.42</v>
      </c>
      <c r="R25" s="201">
        <v>0.66</v>
      </c>
      <c r="S25" s="201">
        <v>0.65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-0.24</v>
      </c>
      <c r="AH25" s="201">
        <v>0</v>
      </c>
      <c r="AI25" s="201">
        <v>0</v>
      </c>
      <c r="AJ25" s="201">
        <v>0</v>
      </c>
      <c r="AK25" s="201">
        <v>23.35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0.1</v>
      </c>
      <c r="AW25" s="201">
        <v>0.17</v>
      </c>
      <c r="AX25" s="201">
        <v>0.13</v>
      </c>
      <c r="AY25" s="201">
        <v>2.69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2.58</v>
      </c>
      <c r="N26" s="201">
        <v>2.88</v>
      </c>
      <c r="O26" s="201">
        <v>3.2</v>
      </c>
      <c r="P26" s="201">
        <v>5.21</v>
      </c>
      <c r="Q26" s="201">
        <v>0.42</v>
      </c>
      <c r="R26" s="201">
        <v>0.66</v>
      </c>
      <c r="S26" s="201">
        <v>0.65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23.35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0.1</v>
      </c>
      <c r="AW26" s="201">
        <v>0.17</v>
      </c>
      <c r="AX26" s="201">
        <v>0.13</v>
      </c>
      <c r="AY26" s="201">
        <v>2.69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2.58</v>
      </c>
      <c r="N27" s="201">
        <v>2.88</v>
      </c>
      <c r="O27" s="201">
        <v>3.2</v>
      </c>
      <c r="P27" s="201">
        <v>5.21</v>
      </c>
      <c r="Q27" s="201">
        <v>0.42</v>
      </c>
      <c r="R27" s="201">
        <v>0.66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23.35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0.1</v>
      </c>
      <c r="AW27" s="201">
        <v>0.17</v>
      </c>
      <c r="AX27" s="201">
        <v>0.13</v>
      </c>
      <c r="AY27" s="201">
        <v>2.69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2.58</v>
      </c>
      <c r="N28" s="201">
        <v>2.88</v>
      </c>
      <c r="O28" s="201">
        <v>3.2</v>
      </c>
      <c r="P28" s="201">
        <v>5.21</v>
      </c>
      <c r="Q28" s="201">
        <v>0.42</v>
      </c>
      <c r="R28" s="201">
        <v>0.66</v>
      </c>
      <c r="S28" s="201">
        <v>0.65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23.35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0.1</v>
      </c>
      <c r="AW28" s="201">
        <v>0.17</v>
      </c>
      <c r="AX28" s="201">
        <v>0.13</v>
      </c>
      <c r="AY28" s="201">
        <v>2.69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2.58</v>
      </c>
      <c r="N29" s="201">
        <v>2.88</v>
      </c>
      <c r="O29" s="201">
        <v>3.2</v>
      </c>
      <c r="P29" s="201">
        <v>5.21</v>
      </c>
      <c r="Q29" s="201">
        <v>0.42</v>
      </c>
      <c r="R29" s="201">
        <v>0.66</v>
      </c>
      <c r="S29" s="201">
        <v>0.65</v>
      </c>
      <c r="T29" s="201">
        <v>1.62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23.35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0.1</v>
      </c>
      <c r="AW29" s="201">
        <v>0.17</v>
      </c>
      <c r="AX29" s="201">
        <v>0.13</v>
      </c>
      <c r="AY29" s="201">
        <v>2.69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2.58</v>
      </c>
      <c r="N30" s="201">
        <v>2.88</v>
      </c>
      <c r="O30" s="201">
        <v>3.2</v>
      </c>
      <c r="P30" s="201">
        <v>5.21</v>
      </c>
      <c r="Q30" s="201">
        <v>0.42</v>
      </c>
      <c r="R30" s="201">
        <v>0.66</v>
      </c>
      <c r="S30" s="201">
        <v>0.65</v>
      </c>
      <c r="T30" s="201">
        <v>1.62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23.35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0.1</v>
      </c>
      <c r="AW30" s="201">
        <v>0.17</v>
      </c>
      <c r="AX30" s="201">
        <v>0.13</v>
      </c>
      <c r="AY30" s="201">
        <v>2.69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2.58</v>
      </c>
      <c r="N31" s="201">
        <v>2.88</v>
      </c>
      <c r="O31" s="201">
        <v>3.2</v>
      </c>
      <c r="P31" s="201">
        <v>5.21</v>
      </c>
      <c r="Q31" s="201">
        <v>0.42</v>
      </c>
      <c r="R31" s="201">
        <v>0.66</v>
      </c>
      <c r="S31" s="201">
        <v>0.65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6.01</v>
      </c>
      <c r="AI31" s="201">
        <v>0</v>
      </c>
      <c r="AJ31" s="201">
        <v>0</v>
      </c>
      <c r="AK31" s="201">
        <v>13.25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0.1</v>
      </c>
      <c r="AW31" s="201">
        <v>0.17</v>
      </c>
      <c r="AX31" s="201">
        <v>0.13</v>
      </c>
      <c r="AY31" s="201">
        <v>2.69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2.58</v>
      </c>
      <c r="N32" s="201">
        <v>2.88</v>
      </c>
      <c r="O32" s="201">
        <v>3.2</v>
      </c>
      <c r="P32" s="201">
        <v>5.21</v>
      </c>
      <c r="Q32" s="201">
        <v>0.42</v>
      </c>
      <c r="R32" s="201">
        <v>0.66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6.01</v>
      </c>
      <c r="AI32" s="201">
        <v>0</v>
      </c>
      <c r="AJ32" s="201">
        <v>0</v>
      </c>
      <c r="AK32" s="201">
        <v>13.25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0.1</v>
      </c>
      <c r="AW32" s="201">
        <v>0.17</v>
      </c>
      <c r="AX32" s="201">
        <v>0.13</v>
      </c>
      <c r="AY32" s="201">
        <v>2.69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2.89</v>
      </c>
      <c r="L33" s="201">
        <v>9.48</v>
      </c>
      <c r="M33" s="201">
        <v>2.58</v>
      </c>
      <c r="N33" s="201">
        <v>2.88</v>
      </c>
      <c r="O33" s="201">
        <v>3.2</v>
      </c>
      <c r="P33" s="201">
        <v>5.21</v>
      </c>
      <c r="Q33" s="201">
        <v>0.42</v>
      </c>
      <c r="R33" s="201">
        <v>0.66</v>
      </c>
      <c r="S33" s="201">
        <v>0.65</v>
      </c>
      <c r="T33" s="201">
        <v>1.62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12.01</v>
      </c>
      <c r="AI33" s="201">
        <v>0</v>
      </c>
      <c r="AJ33" s="201">
        <v>0</v>
      </c>
      <c r="AK33" s="201">
        <v>13.25</v>
      </c>
      <c r="AL33" s="201">
        <v>5.1100000000000003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</v>
      </c>
      <c r="AW33" s="201">
        <v>0.17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8</v>
      </c>
      <c r="M34" s="201">
        <v>2.58</v>
      </c>
      <c r="N34" s="201">
        <v>2.88</v>
      </c>
      <c r="O34" s="201">
        <v>3.2</v>
      </c>
      <c r="P34" s="201">
        <v>5.21</v>
      </c>
      <c r="Q34" s="201">
        <v>0.42</v>
      </c>
      <c r="R34" s="201">
        <v>0.66</v>
      </c>
      <c r="S34" s="201">
        <v>0.65</v>
      </c>
      <c r="T34" s="201">
        <v>1.01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12.01</v>
      </c>
      <c r="AI34" s="201">
        <v>0</v>
      </c>
      <c r="AJ34" s="201">
        <v>0</v>
      </c>
      <c r="AK34" s="201">
        <v>13.25</v>
      </c>
      <c r="AL34" s="201">
        <v>5.1100000000000003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8</v>
      </c>
      <c r="M35" s="201">
        <v>2.58</v>
      </c>
      <c r="N35" s="201">
        <v>2.88</v>
      </c>
      <c r="O35" s="201">
        <v>3.2</v>
      </c>
      <c r="P35" s="201">
        <v>5.21</v>
      </c>
      <c r="Q35" s="201">
        <v>0.42</v>
      </c>
      <c r="R35" s="201">
        <v>0.66</v>
      </c>
      <c r="S35" s="201">
        <v>0.65</v>
      </c>
      <c r="T35" s="201">
        <v>1.01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18.02</v>
      </c>
      <c r="AI35" s="201">
        <v>0</v>
      </c>
      <c r="AJ35" s="201">
        <v>0</v>
      </c>
      <c r="AK35" s="201">
        <v>13.25</v>
      </c>
      <c r="AL35" s="201">
        <v>5.1100000000000003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0.17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8</v>
      </c>
      <c r="M36" s="201">
        <v>2.58</v>
      </c>
      <c r="N36" s="201">
        <v>2.88</v>
      </c>
      <c r="O36" s="201">
        <v>3.2</v>
      </c>
      <c r="P36" s="201">
        <v>5.21</v>
      </c>
      <c r="Q36" s="201">
        <v>0.42</v>
      </c>
      <c r="R36" s="201">
        <v>0.66</v>
      </c>
      <c r="S36" s="201">
        <v>0.65</v>
      </c>
      <c r="T36" s="201">
        <v>1.01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18.02</v>
      </c>
      <c r="AI36" s="201">
        <v>0</v>
      </c>
      <c r="AJ36" s="201">
        <v>0</v>
      </c>
      <c r="AK36" s="201">
        <v>13.25</v>
      </c>
      <c r="AL36" s="201">
        <v>5.1100000000000003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0.17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8</v>
      </c>
      <c r="M37" s="201">
        <v>2.58</v>
      </c>
      <c r="N37" s="201">
        <v>2.88</v>
      </c>
      <c r="O37" s="201">
        <v>3.2</v>
      </c>
      <c r="P37" s="201">
        <v>5.21</v>
      </c>
      <c r="Q37" s="201">
        <v>0.42</v>
      </c>
      <c r="R37" s="201">
        <v>0.66</v>
      </c>
      <c r="S37" s="201">
        <v>0.65</v>
      </c>
      <c r="T37" s="201">
        <v>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24.02</v>
      </c>
      <c r="AI37" s="201">
        <v>0</v>
      </c>
      <c r="AJ37" s="201">
        <v>0</v>
      </c>
      <c r="AK37" s="201">
        <v>13.25</v>
      </c>
      <c r="AL37" s="201">
        <v>5.1100000000000003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0.17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8</v>
      </c>
      <c r="M38" s="201">
        <v>2.48</v>
      </c>
      <c r="N38" s="201">
        <v>2.77</v>
      </c>
      <c r="O38" s="201">
        <v>3.07</v>
      </c>
      <c r="P38" s="201">
        <v>5</v>
      </c>
      <c r="Q38" s="201">
        <v>0.42</v>
      </c>
      <c r="R38" s="201">
        <v>0.66</v>
      </c>
      <c r="S38" s="201">
        <v>0.65</v>
      </c>
      <c r="T38" s="201">
        <v>1.07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13.25</v>
      </c>
      <c r="AL38" s="201">
        <v>5.1100000000000003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</v>
      </c>
      <c r="AW38" s="201">
        <v>0.17</v>
      </c>
      <c r="AX38" s="201">
        <v>0.13</v>
      </c>
      <c r="AY38" s="201">
        <v>0.3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8</v>
      </c>
      <c r="M39" s="201">
        <v>2.4900000000000002</v>
      </c>
      <c r="N39" s="201">
        <v>2.77</v>
      </c>
      <c r="O39" s="201">
        <v>3.08</v>
      </c>
      <c r="P39" s="201">
        <v>5.0199999999999996</v>
      </c>
      <c r="Q39" s="201">
        <v>0.42</v>
      </c>
      <c r="R39" s="201">
        <v>0.66</v>
      </c>
      <c r="S39" s="201">
        <v>0.65</v>
      </c>
      <c r="T39" s="201">
        <v>1.06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13.25</v>
      </c>
      <c r="AL39" s="201">
        <v>5.1100000000000003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</v>
      </c>
      <c r="AW39" s="201">
        <v>0.17</v>
      </c>
      <c r="AX39" s="201">
        <v>0.13</v>
      </c>
      <c r="AY39" s="201">
        <v>0.28999999999999998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8</v>
      </c>
      <c r="M40" s="201">
        <v>2.5099999999999998</v>
      </c>
      <c r="N40" s="201">
        <v>2.8</v>
      </c>
      <c r="O40" s="201">
        <v>3.1</v>
      </c>
      <c r="P40" s="201">
        <v>5.0599999999999996</v>
      </c>
      <c r="Q40" s="201">
        <v>0.42</v>
      </c>
      <c r="R40" s="201">
        <v>0.66</v>
      </c>
      <c r="S40" s="201">
        <v>0.65</v>
      </c>
      <c r="T40" s="201">
        <v>1.05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13.25</v>
      </c>
      <c r="AL40" s="201">
        <v>5.1100000000000003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</v>
      </c>
      <c r="AW40" s="201">
        <v>0.17</v>
      </c>
      <c r="AX40" s="201">
        <v>0.13</v>
      </c>
      <c r="AY40" s="201">
        <v>0.27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8</v>
      </c>
      <c r="M41" s="201">
        <v>2.4</v>
      </c>
      <c r="N41" s="201">
        <v>2.68</v>
      </c>
      <c r="O41" s="201">
        <v>2.98</v>
      </c>
      <c r="P41" s="201">
        <v>4.8499999999999996</v>
      </c>
      <c r="Q41" s="201">
        <v>0.42</v>
      </c>
      <c r="R41" s="201">
        <v>0.66</v>
      </c>
      <c r="S41" s="201">
        <v>0.65</v>
      </c>
      <c r="T41" s="201">
        <v>1.1100000000000001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13.25</v>
      </c>
      <c r="AL41" s="201">
        <v>5.1100000000000003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</v>
      </c>
      <c r="AW41" s="201">
        <v>0.17</v>
      </c>
      <c r="AX41" s="201">
        <v>0.13</v>
      </c>
      <c r="AY41" s="201">
        <v>0.38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8</v>
      </c>
      <c r="M42" s="201">
        <v>2.4</v>
      </c>
      <c r="N42" s="201">
        <v>2.67</v>
      </c>
      <c r="O42" s="201">
        <v>2.97</v>
      </c>
      <c r="P42" s="201">
        <v>4.83</v>
      </c>
      <c r="Q42" s="201">
        <v>0.42</v>
      </c>
      <c r="R42" s="201">
        <v>0.66</v>
      </c>
      <c r="S42" s="201">
        <v>0.65</v>
      </c>
      <c r="T42" s="201">
        <v>1.1100000000000001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13.25</v>
      </c>
      <c r="AL42" s="201">
        <v>5.1100000000000003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</v>
      </c>
      <c r="AW42" s="201">
        <v>0.17</v>
      </c>
      <c r="AX42" s="201">
        <v>0.13</v>
      </c>
      <c r="AY42" s="201">
        <v>0.39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2.89</v>
      </c>
      <c r="L43" s="201">
        <v>8</v>
      </c>
      <c r="M43" s="201">
        <v>2.58</v>
      </c>
      <c r="N43" s="201">
        <v>2.88</v>
      </c>
      <c r="O43" s="201">
        <v>3.2</v>
      </c>
      <c r="P43" s="201">
        <v>5.21</v>
      </c>
      <c r="Q43" s="201">
        <v>0.42</v>
      </c>
      <c r="R43" s="201">
        <v>0.66</v>
      </c>
      <c r="S43" s="201">
        <v>0.65</v>
      </c>
      <c r="T43" s="201">
        <v>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8.39</v>
      </c>
      <c r="AL43" s="201">
        <v>5.1100000000000003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</v>
      </c>
      <c r="AW43" s="201">
        <v>0.17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2.89</v>
      </c>
      <c r="L44" s="201">
        <v>8</v>
      </c>
      <c r="M44" s="201">
        <v>2.58</v>
      </c>
      <c r="N44" s="201">
        <v>2.88</v>
      </c>
      <c r="O44" s="201">
        <v>3.2</v>
      </c>
      <c r="P44" s="201">
        <v>5.21</v>
      </c>
      <c r="Q44" s="201">
        <v>0.42</v>
      </c>
      <c r="R44" s="201">
        <v>0.66</v>
      </c>
      <c r="S44" s="201">
        <v>0.65</v>
      </c>
      <c r="T44" s="201">
        <v>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8.39</v>
      </c>
      <c r="AL44" s="201">
        <v>5.1100000000000003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</v>
      </c>
      <c r="AW44" s="201">
        <v>0.17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2.89</v>
      </c>
      <c r="L45" s="201">
        <v>8</v>
      </c>
      <c r="M45" s="201">
        <v>2.58</v>
      </c>
      <c r="N45" s="201">
        <v>2.88</v>
      </c>
      <c r="O45" s="201">
        <v>3.2</v>
      </c>
      <c r="P45" s="201">
        <v>5.21</v>
      </c>
      <c r="Q45" s="201">
        <v>0.42</v>
      </c>
      <c r="R45" s="201">
        <v>0.66</v>
      </c>
      <c r="S45" s="201">
        <v>0.65</v>
      </c>
      <c r="T45" s="201">
        <v>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8.39</v>
      </c>
      <c r="AL45" s="201">
        <v>5.1100000000000003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</v>
      </c>
      <c r="AW45" s="201">
        <v>0.17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2.89</v>
      </c>
      <c r="L46" s="201">
        <v>8</v>
      </c>
      <c r="M46" s="201">
        <v>2.56</v>
      </c>
      <c r="N46" s="201">
        <v>2.86</v>
      </c>
      <c r="O46" s="201">
        <v>3.17</v>
      </c>
      <c r="P46" s="201">
        <v>5.17</v>
      </c>
      <c r="Q46" s="201">
        <v>0.42</v>
      </c>
      <c r="R46" s="201">
        <v>0.66</v>
      </c>
      <c r="S46" s="201">
        <v>0.65</v>
      </c>
      <c r="T46" s="201">
        <v>1.02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8.39</v>
      </c>
      <c r="AL46" s="201">
        <v>5.1100000000000003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</v>
      </c>
      <c r="AW46" s="201">
        <v>0.17</v>
      </c>
      <c r="AX46" s="201">
        <v>0.13</v>
      </c>
      <c r="AY46" s="201">
        <v>0.4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0.38</v>
      </c>
      <c r="L47" s="201">
        <v>9.48</v>
      </c>
      <c r="M47" s="201">
        <v>2.5299999999999998</v>
      </c>
      <c r="N47" s="201">
        <v>2.81</v>
      </c>
      <c r="O47" s="201">
        <v>3.13</v>
      </c>
      <c r="P47" s="201">
        <v>5.15</v>
      </c>
      <c r="Q47" s="201">
        <v>0.42</v>
      </c>
      <c r="R47" s="201">
        <v>0.66</v>
      </c>
      <c r="S47" s="201">
        <v>0.65</v>
      </c>
      <c r="T47" s="201">
        <v>0.25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8.39</v>
      </c>
      <c r="AL47" s="201">
        <v>5.1100000000000003</v>
      </c>
      <c r="AM47" s="201">
        <v>0</v>
      </c>
      <c r="AN47" s="201">
        <v>0</v>
      </c>
      <c r="AO47" s="201">
        <v>43.05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</v>
      </c>
      <c r="AW47" s="201">
        <v>0.17</v>
      </c>
      <c r="AX47" s="201">
        <v>0.13</v>
      </c>
      <c r="AY47" s="201">
        <v>0.48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0.41</v>
      </c>
      <c r="L48" s="201">
        <v>9.48</v>
      </c>
      <c r="M48" s="201">
        <v>2.5</v>
      </c>
      <c r="N48" s="201">
        <v>2.78</v>
      </c>
      <c r="O48" s="201">
        <v>3.09</v>
      </c>
      <c r="P48" s="201">
        <v>5.09</v>
      </c>
      <c r="Q48" s="201">
        <v>0.42</v>
      </c>
      <c r="R48" s="201">
        <v>0.66</v>
      </c>
      <c r="S48" s="201">
        <v>0.65</v>
      </c>
      <c r="T48" s="201">
        <v>0.28000000000000003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8.39</v>
      </c>
      <c r="AL48" s="201">
        <v>5.1100000000000003</v>
      </c>
      <c r="AM48" s="201">
        <v>0</v>
      </c>
      <c r="AN48" s="201">
        <v>0</v>
      </c>
      <c r="AO48" s="201">
        <v>43.05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</v>
      </c>
      <c r="AW48" s="201">
        <v>0.17</v>
      </c>
      <c r="AX48" s="201">
        <v>0.13</v>
      </c>
      <c r="AY48" s="201">
        <v>0.51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0.44</v>
      </c>
      <c r="L49" s="201">
        <v>9.48</v>
      </c>
      <c r="M49" s="201">
        <v>2.4700000000000002</v>
      </c>
      <c r="N49" s="201">
        <v>2.75</v>
      </c>
      <c r="O49" s="201">
        <v>3.05</v>
      </c>
      <c r="P49" s="201">
        <v>5.03</v>
      </c>
      <c r="Q49" s="201">
        <v>0.42</v>
      </c>
      <c r="R49" s="201">
        <v>0.66</v>
      </c>
      <c r="S49" s="201">
        <v>0.65</v>
      </c>
      <c r="T49" s="201">
        <v>1.44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8.39</v>
      </c>
      <c r="AL49" s="201">
        <v>5.1100000000000003</v>
      </c>
      <c r="AM49" s="201">
        <v>0</v>
      </c>
      <c r="AN49" s="201">
        <v>0</v>
      </c>
      <c r="AO49" s="201">
        <v>43.05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</v>
      </c>
      <c r="AW49" s="201">
        <v>0.17</v>
      </c>
      <c r="AX49" s="201">
        <v>0.13</v>
      </c>
      <c r="AY49" s="201">
        <v>0.54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0.45</v>
      </c>
      <c r="L50" s="201">
        <v>9.48</v>
      </c>
      <c r="M50" s="201">
        <v>2.46</v>
      </c>
      <c r="N50" s="201">
        <v>2.74</v>
      </c>
      <c r="O50" s="201">
        <v>3.04</v>
      </c>
      <c r="P50" s="201">
        <v>5.01</v>
      </c>
      <c r="Q50" s="201">
        <v>0.42</v>
      </c>
      <c r="R50" s="201">
        <v>0.66</v>
      </c>
      <c r="S50" s="201">
        <v>0.65</v>
      </c>
      <c r="T50" s="201">
        <v>1.44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8.39</v>
      </c>
      <c r="AL50" s="201">
        <v>5.1100000000000003</v>
      </c>
      <c r="AM50" s="201">
        <v>0</v>
      </c>
      <c r="AN50" s="201">
        <v>0</v>
      </c>
      <c r="AO50" s="201">
        <v>43.05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</v>
      </c>
      <c r="AW50" s="201">
        <v>0.17</v>
      </c>
      <c r="AX50" s="201">
        <v>0.13</v>
      </c>
      <c r="AY50" s="201">
        <v>0.55000000000000004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0.25</v>
      </c>
      <c r="L51" s="201">
        <v>9.48</v>
      </c>
      <c r="M51" s="201">
        <v>2.65</v>
      </c>
      <c r="N51" s="201">
        <v>2.95</v>
      </c>
      <c r="O51" s="201">
        <v>3.28</v>
      </c>
      <c r="P51" s="201">
        <v>5.4</v>
      </c>
      <c r="Q51" s="201">
        <v>0.42</v>
      </c>
      <c r="R51" s="201">
        <v>0.66</v>
      </c>
      <c r="S51" s="201">
        <v>0.65</v>
      </c>
      <c r="T51" s="201">
        <v>1.44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8.39</v>
      </c>
      <c r="AL51" s="201">
        <v>5.1100000000000003</v>
      </c>
      <c r="AM51" s="201">
        <v>0</v>
      </c>
      <c r="AN51" s="201">
        <v>0</v>
      </c>
      <c r="AO51" s="201">
        <v>43.05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0.17</v>
      </c>
      <c r="AX51" s="201">
        <v>0.13</v>
      </c>
      <c r="AY51" s="201">
        <v>0.37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0.25</v>
      </c>
      <c r="L52" s="201">
        <v>9.48</v>
      </c>
      <c r="M52" s="201">
        <v>2.65</v>
      </c>
      <c r="N52" s="201">
        <v>2.95</v>
      </c>
      <c r="O52" s="201">
        <v>3.28</v>
      </c>
      <c r="P52" s="201">
        <v>5.4</v>
      </c>
      <c r="Q52" s="201">
        <v>0.42</v>
      </c>
      <c r="R52" s="201">
        <v>0.66</v>
      </c>
      <c r="S52" s="201">
        <v>0.65</v>
      </c>
      <c r="T52" s="201">
        <v>1.44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8.39</v>
      </c>
      <c r="AL52" s="201">
        <v>5.1100000000000003</v>
      </c>
      <c r="AM52" s="201">
        <v>0</v>
      </c>
      <c r="AN52" s="201">
        <v>0</v>
      </c>
      <c r="AO52" s="201">
        <v>43.05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0.17</v>
      </c>
      <c r="AX52" s="201">
        <v>0.13</v>
      </c>
      <c r="AY52" s="201">
        <v>0.37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0.25</v>
      </c>
      <c r="L53" s="201">
        <v>9.48</v>
      </c>
      <c r="M53" s="201">
        <v>2.65</v>
      </c>
      <c r="N53" s="201">
        <v>2.95</v>
      </c>
      <c r="O53" s="201">
        <v>3.28</v>
      </c>
      <c r="P53" s="201">
        <v>5.4</v>
      </c>
      <c r="Q53" s="201">
        <v>0.42</v>
      </c>
      <c r="R53" s="201">
        <v>0.66</v>
      </c>
      <c r="S53" s="201">
        <v>0.65</v>
      </c>
      <c r="T53" s="201">
        <v>1.44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8.39</v>
      </c>
      <c r="AL53" s="201">
        <v>5.1100000000000003</v>
      </c>
      <c r="AM53" s="201">
        <v>0</v>
      </c>
      <c r="AN53" s="201">
        <v>0</v>
      </c>
      <c r="AO53" s="201">
        <v>43.05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0.17</v>
      </c>
      <c r="AX53" s="201">
        <v>0.13</v>
      </c>
      <c r="AY53" s="201">
        <v>0.37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0.25</v>
      </c>
      <c r="L54" s="201">
        <v>9.48</v>
      </c>
      <c r="M54" s="201">
        <v>2.65</v>
      </c>
      <c r="N54" s="201">
        <v>2.95</v>
      </c>
      <c r="O54" s="201">
        <v>3.28</v>
      </c>
      <c r="P54" s="201">
        <v>5.4</v>
      </c>
      <c r="Q54" s="201">
        <v>0.42</v>
      </c>
      <c r="R54" s="201">
        <v>0.66</v>
      </c>
      <c r="S54" s="201">
        <v>0.65</v>
      </c>
      <c r="T54" s="201">
        <v>1.44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8.39</v>
      </c>
      <c r="AL54" s="201">
        <v>5.1100000000000003</v>
      </c>
      <c r="AM54" s="201">
        <v>0</v>
      </c>
      <c r="AN54" s="201">
        <v>0</v>
      </c>
      <c r="AO54" s="201">
        <v>43.05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0.17</v>
      </c>
      <c r="AX54" s="201">
        <v>0.13</v>
      </c>
      <c r="AY54" s="201">
        <v>0.37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0.25</v>
      </c>
      <c r="L55" s="201">
        <v>9.48</v>
      </c>
      <c r="M55" s="201">
        <v>2.65</v>
      </c>
      <c r="N55" s="201">
        <v>2.95</v>
      </c>
      <c r="O55" s="201">
        <v>3.28</v>
      </c>
      <c r="P55" s="201">
        <v>5.4</v>
      </c>
      <c r="Q55" s="201">
        <v>0.42</v>
      </c>
      <c r="R55" s="201">
        <v>0.66</v>
      </c>
      <c r="S55" s="201">
        <v>0.65</v>
      </c>
      <c r="T55" s="201">
        <v>1.44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8.39</v>
      </c>
      <c r="AL55" s="201">
        <v>5.1100000000000003</v>
      </c>
      <c r="AM55" s="201">
        <v>0</v>
      </c>
      <c r="AN55" s="201">
        <v>0</v>
      </c>
      <c r="AO55" s="201">
        <v>43.05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</v>
      </c>
      <c r="AW55" s="201">
        <v>0.17</v>
      </c>
      <c r="AX55" s="201">
        <v>0.13</v>
      </c>
      <c r="AY55" s="201">
        <v>0.37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0.25</v>
      </c>
      <c r="L56" s="201">
        <v>9.48</v>
      </c>
      <c r="M56" s="201">
        <v>2.65</v>
      </c>
      <c r="N56" s="201">
        <v>2.95</v>
      </c>
      <c r="O56" s="201">
        <v>3.28</v>
      </c>
      <c r="P56" s="201">
        <v>5.4</v>
      </c>
      <c r="Q56" s="201">
        <v>0.42</v>
      </c>
      <c r="R56" s="201">
        <v>0.66</v>
      </c>
      <c r="S56" s="201">
        <v>0.65</v>
      </c>
      <c r="T56" s="201">
        <v>1.44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1.72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8.39</v>
      </c>
      <c r="AL56" s="201">
        <v>5.1100000000000003</v>
      </c>
      <c r="AM56" s="201">
        <v>0</v>
      </c>
      <c r="AN56" s="201">
        <v>0</v>
      </c>
      <c r="AO56" s="201">
        <v>43.05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</v>
      </c>
      <c r="AW56" s="201">
        <v>0.17</v>
      </c>
      <c r="AX56" s="201">
        <v>0.13</v>
      </c>
      <c r="AY56" s="201">
        <v>0.37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</v>
      </c>
      <c r="L57" s="201">
        <v>9.48</v>
      </c>
      <c r="M57" s="201">
        <v>0.09</v>
      </c>
      <c r="N57" s="201">
        <v>0.1</v>
      </c>
      <c r="O57" s="201">
        <v>0.11</v>
      </c>
      <c r="P57" s="201">
        <v>0.19</v>
      </c>
      <c r="Q57" s="201">
        <v>0</v>
      </c>
      <c r="R57" s="201">
        <v>0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1.72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8.39</v>
      </c>
      <c r="AL57" s="201">
        <v>5.1100000000000003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0.17</v>
      </c>
      <c r="AX57" s="201">
        <v>0.13</v>
      </c>
      <c r="AY57" s="201">
        <v>0.37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0.19</v>
      </c>
      <c r="Q58" s="201">
        <v>0</v>
      </c>
      <c r="R58" s="201">
        <v>0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1.72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8.39</v>
      </c>
      <c r="AL58" s="201">
        <v>5.1100000000000003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0.17</v>
      </c>
      <c r="AX58" s="201">
        <v>0.13</v>
      </c>
      <c r="AY58" s="201">
        <v>0.28000000000000003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0.1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0.19</v>
      </c>
      <c r="Q59" s="201">
        <v>0.03</v>
      </c>
      <c r="R59" s="201">
        <v>0.04</v>
      </c>
      <c r="S59" s="201">
        <v>0.03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5.72</v>
      </c>
      <c r="AL59" s="201">
        <v>5.1100000000000003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0.17</v>
      </c>
      <c r="AX59" s="201">
        <v>0.13</v>
      </c>
      <c r="AY59" s="201">
        <v>0.28000000000000003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0.1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0.19</v>
      </c>
      <c r="Q60" s="201">
        <v>0</v>
      </c>
      <c r="R60" s="201">
        <v>0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1.78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5.72</v>
      </c>
      <c r="AL60" s="201">
        <v>5.1100000000000003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0.17</v>
      </c>
      <c r="AX60" s="201">
        <v>0.13</v>
      </c>
      <c r="AY60" s="201">
        <v>0.28000000000000003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0.1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0.19</v>
      </c>
      <c r="Q61" s="201">
        <v>0</v>
      </c>
      <c r="R61" s="201">
        <v>0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1.78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5.72</v>
      </c>
      <c r="AL61" s="201">
        <v>5.1100000000000003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</v>
      </c>
      <c r="AW61" s="201">
        <v>0.16</v>
      </c>
      <c r="AX61" s="201">
        <v>0.13</v>
      </c>
      <c r="AY61" s="201">
        <v>0.28000000000000003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0.1</v>
      </c>
      <c r="L62" s="201">
        <v>9.48</v>
      </c>
      <c r="M62" s="201">
        <v>0.09</v>
      </c>
      <c r="N62" s="201">
        <v>0.1</v>
      </c>
      <c r="O62" s="201">
        <v>0.11</v>
      </c>
      <c r="P62" s="201">
        <v>0.19</v>
      </c>
      <c r="Q62" s="201">
        <v>0</v>
      </c>
      <c r="R62" s="201">
        <v>0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1.78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5.72</v>
      </c>
      <c r="AL62" s="201">
        <v>5.1100000000000003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</v>
      </c>
      <c r="AW62" s="201">
        <v>0.17</v>
      </c>
      <c r="AX62" s="201">
        <v>0.13</v>
      </c>
      <c r="AY62" s="201">
        <v>0.28000000000000003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0.13</v>
      </c>
      <c r="L63" s="201">
        <v>9.48</v>
      </c>
      <c r="M63" s="201">
        <v>0.09</v>
      </c>
      <c r="N63" s="201">
        <v>0.1</v>
      </c>
      <c r="O63" s="201">
        <v>0.11</v>
      </c>
      <c r="P63" s="201">
        <v>0.19</v>
      </c>
      <c r="Q63" s="201">
        <v>0</v>
      </c>
      <c r="R63" s="201">
        <v>0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9.0299999999999994</v>
      </c>
      <c r="AL63" s="201">
        <v>5.1100000000000003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</v>
      </c>
      <c r="AW63" s="201">
        <v>0.17</v>
      </c>
      <c r="AX63" s="201">
        <v>0.13</v>
      </c>
      <c r="AY63" s="201">
        <v>0.28000000000000003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9.48</v>
      </c>
      <c r="M64" s="201">
        <v>0.09</v>
      </c>
      <c r="N64" s="201">
        <v>0.1</v>
      </c>
      <c r="O64" s="201">
        <v>0.11</v>
      </c>
      <c r="P64" s="201">
        <v>0.19</v>
      </c>
      <c r="Q64" s="201">
        <v>0</v>
      </c>
      <c r="R64" s="201">
        <v>0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9.0299999999999994</v>
      </c>
      <c r="AL64" s="201">
        <v>5.1100000000000003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</v>
      </c>
      <c r="AW64" s="201">
        <v>0.17</v>
      </c>
      <c r="AX64" s="201">
        <v>0.13</v>
      </c>
      <c r="AY64" s="201">
        <v>0.28000000000000003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0.19</v>
      </c>
      <c r="Q65" s="201">
        <v>0</v>
      </c>
      <c r="R65" s="201">
        <v>0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9.0299999999999994</v>
      </c>
      <c r="AL65" s="201">
        <v>5.1100000000000003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</v>
      </c>
      <c r="AW65" s="201">
        <v>0.17</v>
      </c>
      <c r="AX65" s="201">
        <v>0.13</v>
      </c>
      <c r="AY65" s="201">
        <v>0.28000000000000003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9.48</v>
      </c>
      <c r="M66" s="201">
        <v>0.09</v>
      </c>
      <c r="N66" s="201">
        <v>0.1</v>
      </c>
      <c r="O66" s="201">
        <v>0.11</v>
      </c>
      <c r="P66" s="201">
        <v>0.19</v>
      </c>
      <c r="Q66" s="201">
        <v>0</v>
      </c>
      <c r="R66" s="201">
        <v>0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9.0299999999999994</v>
      </c>
      <c r="AL66" s="201">
        <v>5.1100000000000003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</v>
      </c>
      <c r="AW66" s="201">
        <v>0.17</v>
      </c>
      <c r="AX66" s="201">
        <v>0.13</v>
      </c>
      <c r="AY66" s="201">
        <v>0.28000000000000003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9.48</v>
      </c>
      <c r="M67" s="201">
        <v>0.09</v>
      </c>
      <c r="N67" s="201">
        <v>0.1</v>
      </c>
      <c r="O67" s="201">
        <v>0.11</v>
      </c>
      <c r="P67" s="201">
        <v>0.19</v>
      </c>
      <c r="Q67" s="201">
        <v>0</v>
      </c>
      <c r="R67" s="201">
        <v>0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21.4</v>
      </c>
      <c r="AL67" s="201">
        <v>5.1100000000000003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</v>
      </c>
      <c r="AW67" s="201">
        <v>0.17</v>
      </c>
      <c r="AX67" s="201">
        <v>0.13</v>
      </c>
      <c r="AY67" s="201">
        <v>0.28000000000000003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9.48</v>
      </c>
      <c r="M68" s="201">
        <v>0.09</v>
      </c>
      <c r="N68" s="201">
        <v>0.1</v>
      </c>
      <c r="O68" s="201">
        <v>0.11</v>
      </c>
      <c r="P68" s="201">
        <v>0.19</v>
      </c>
      <c r="Q68" s="201">
        <v>0</v>
      </c>
      <c r="R68" s="201">
        <v>0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21.4</v>
      </c>
      <c r="AL68" s="201">
        <v>5.1100000000000003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</v>
      </c>
      <c r="AW68" s="201">
        <v>0.17</v>
      </c>
      <c r="AX68" s="201">
        <v>0.13</v>
      </c>
      <c r="AY68" s="201">
        <v>0.28000000000000003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9.48</v>
      </c>
      <c r="M69" s="201">
        <v>0.09</v>
      </c>
      <c r="N69" s="201">
        <v>0.1</v>
      </c>
      <c r="O69" s="201">
        <v>0.11</v>
      </c>
      <c r="P69" s="201">
        <v>0.19</v>
      </c>
      <c r="Q69" s="201">
        <v>0</v>
      </c>
      <c r="R69" s="201">
        <v>0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21.4</v>
      </c>
      <c r="AL69" s="201">
        <v>5.1100000000000003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</v>
      </c>
      <c r="AW69" s="201">
        <v>0.17</v>
      </c>
      <c r="AX69" s="201">
        <v>0.13</v>
      </c>
      <c r="AY69" s="201">
        <v>0.28000000000000003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9.48</v>
      </c>
      <c r="M70" s="201">
        <v>0.09</v>
      </c>
      <c r="N70" s="201">
        <v>0.1</v>
      </c>
      <c r="O70" s="201">
        <v>0.11</v>
      </c>
      <c r="P70" s="201">
        <v>0.19</v>
      </c>
      <c r="Q70" s="201">
        <v>0</v>
      </c>
      <c r="R70" s="201">
        <v>0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21.4</v>
      </c>
      <c r="AL70" s="201">
        <v>5.1100000000000003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</v>
      </c>
      <c r="AW70" s="201">
        <v>0.17</v>
      </c>
      <c r="AX70" s="201">
        <v>0.13</v>
      </c>
      <c r="AY70" s="201">
        <v>0.28000000000000003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9.48</v>
      </c>
      <c r="M71" s="201">
        <v>0.09</v>
      </c>
      <c r="N71" s="201">
        <v>0.1</v>
      </c>
      <c r="O71" s="201">
        <v>0.11</v>
      </c>
      <c r="P71" s="201">
        <v>0.19</v>
      </c>
      <c r="Q71" s="201">
        <v>0</v>
      </c>
      <c r="R71" s="201">
        <v>0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21.4</v>
      </c>
      <c r="AL71" s="201">
        <v>5.1100000000000003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0.13</v>
      </c>
      <c r="AY71" s="201">
        <v>0.28000000000000003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9.48</v>
      </c>
      <c r="M72" s="201">
        <v>0.09</v>
      </c>
      <c r="N72" s="201">
        <v>0.1</v>
      </c>
      <c r="O72" s="201">
        <v>0.11</v>
      </c>
      <c r="P72" s="201">
        <v>0.19</v>
      </c>
      <c r="Q72" s="201">
        <v>0</v>
      </c>
      <c r="R72" s="201">
        <v>0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21.4</v>
      </c>
      <c r="AL72" s="201">
        <v>5.1100000000000003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0.13</v>
      </c>
      <c r="AY72" s="201">
        <v>0.28000000000000003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9.48</v>
      </c>
      <c r="M73" s="201">
        <v>0.09</v>
      </c>
      <c r="N73" s="201">
        <v>0.1</v>
      </c>
      <c r="O73" s="201">
        <v>0.11</v>
      </c>
      <c r="P73" s="201">
        <v>0.19</v>
      </c>
      <c r="Q73" s="201">
        <v>0</v>
      </c>
      <c r="R73" s="201">
        <v>0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21.4</v>
      </c>
      <c r="AL73" s="201">
        <v>5.1100000000000003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</v>
      </c>
      <c r="AX73" s="201">
        <v>0.13</v>
      </c>
      <c r="AY73" s="201">
        <v>0.28000000000000003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9.48</v>
      </c>
      <c r="M74" s="201">
        <v>0.09</v>
      </c>
      <c r="N74" s="201">
        <v>0.1</v>
      </c>
      <c r="O74" s="201">
        <v>0.11</v>
      </c>
      <c r="P74" s="201">
        <v>0.19</v>
      </c>
      <c r="Q74" s="201">
        <v>0</v>
      </c>
      <c r="R74" s="201">
        <v>0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21.4</v>
      </c>
      <c r="AL74" s="201">
        <v>5.1100000000000003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</v>
      </c>
      <c r="AX74" s="201">
        <v>0.13</v>
      </c>
      <c r="AY74" s="201">
        <v>0.28000000000000003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9.48</v>
      </c>
      <c r="M75" s="201">
        <v>0.09</v>
      </c>
      <c r="N75" s="201">
        <v>0.1</v>
      </c>
      <c r="O75" s="201">
        <v>0.11</v>
      </c>
      <c r="P75" s="201">
        <v>0.19</v>
      </c>
      <c r="Q75" s="201">
        <v>0</v>
      </c>
      <c r="R75" s="201">
        <v>0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21.4</v>
      </c>
      <c r="AL75" s="201">
        <v>5.1100000000000003</v>
      </c>
      <c r="AM75" s="201">
        <v>0</v>
      </c>
      <c r="AN75" s="201">
        <v>0</v>
      </c>
      <c r="AO75" s="201">
        <v>65.66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</v>
      </c>
      <c r="AX75" s="201">
        <v>0.13</v>
      </c>
      <c r="AY75" s="201">
        <v>0.28000000000000003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9.48</v>
      </c>
      <c r="M76" s="201">
        <v>0.09</v>
      </c>
      <c r="N76" s="201">
        <v>0.1</v>
      </c>
      <c r="O76" s="201">
        <v>0.11</v>
      </c>
      <c r="P76" s="201">
        <v>0.19</v>
      </c>
      <c r="Q76" s="201">
        <v>0</v>
      </c>
      <c r="R76" s="201">
        <v>0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21.4</v>
      </c>
      <c r="AL76" s="201">
        <v>5.1100000000000003</v>
      </c>
      <c r="AM76" s="201">
        <v>0</v>
      </c>
      <c r="AN76" s="201">
        <v>0</v>
      </c>
      <c r="AO76" s="201">
        <v>65.66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0.13</v>
      </c>
      <c r="AY76" s="201">
        <v>0.28000000000000003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9.48</v>
      </c>
      <c r="M77" s="201">
        <v>0.09</v>
      </c>
      <c r="N77" s="201">
        <v>0.1</v>
      </c>
      <c r="O77" s="201">
        <v>0.11</v>
      </c>
      <c r="P77" s="201">
        <v>0.19</v>
      </c>
      <c r="Q77" s="201">
        <v>0</v>
      </c>
      <c r="R77" s="201">
        <v>0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21.4</v>
      </c>
      <c r="AL77" s="201">
        <v>5.1100000000000003</v>
      </c>
      <c r="AM77" s="201">
        <v>0</v>
      </c>
      <c r="AN77" s="201">
        <v>0</v>
      </c>
      <c r="AO77" s="201">
        <v>65.66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0.13</v>
      </c>
      <c r="AY77" s="201">
        <v>0.28000000000000003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9.48</v>
      </c>
      <c r="M78" s="201">
        <v>0.09</v>
      </c>
      <c r="N78" s="201">
        <v>0.1</v>
      </c>
      <c r="O78" s="201">
        <v>0.11</v>
      </c>
      <c r="P78" s="201">
        <v>0.19</v>
      </c>
      <c r="Q78" s="201">
        <v>0</v>
      </c>
      <c r="R78" s="201">
        <v>0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23.35</v>
      </c>
      <c r="AL78" s="201">
        <v>5.1100000000000003</v>
      </c>
      <c r="AM78" s="201">
        <v>0</v>
      </c>
      <c r="AN78" s="201">
        <v>0</v>
      </c>
      <c r="AO78" s="201">
        <v>65.66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</v>
      </c>
      <c r="AW78" s="201">
        <v>0</v>
      </c>
      <c r="AX78" s="201">
        <v>0.12</v>
      </c>
      <c r="AY78" s="201">
        <v>0.28000000000000003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9.48</v>
      </c>
      <c r="M79" s="201">
        <v>0.09</v>
      </c>
      <c r="N79" s="201">
        <v>0.1</v>
      </c>
      <c r="O79" s="201">
        <v>0.11</v>
      </c>
      <c r="P79" s="201">
        <v>0.19</v>
      </c>
      <c r="Q79" s="201">
        <v>0</v>
      </c>
      <c r="R79" s="201">
        <v>0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23.35</v>
      </c>
      <c r="AL79" s="201">
        <v>5.1100000000000003</v>
      </c>
      <c r="AM79" s="201">
        <v>0</v>
      </c>
      <c r="AN79" s="201">
        <v>0</v>
      </c>
      <c r="AO79" s="201">
        <v>65.66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</v>
      </c>
      <c r="AW79" s="201">
        <v>0</v>
      </c>
      <c r="AX79" s="201">
        <v>0.12</v>
      </c>
      <c r="AY79" s="201">
        <v>0.28000000000000003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9.48</v>
      </c>
      <c r="M80" s="201">
        <v>0.09</v>
      </c>
      <c r="N80" s="201">
        <v>0.1</v>
      </c>
      <c r="O80" s="201">
        <v>0.11</v>
      </c>
      <c r="P80" s="201">
        <v>0.19</v>
      </c>
      <c r="Q80" s="201">
        <v>0</v>
      </c>
      <c r="R80" s="201">
        <v>0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23.35</v>
      </c>
      <c r="AL80" s="201">
        <v>5.1100000000000003</v>
      </c>
      <c r="AM80" s="201">
        <v>0</v>
      </c>
      <c r="AN80" s="201">
        <v>0</v>
      </c>
      <c r="AO80" s="201">
        <v>65.66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</v>
      </c>
      <c r="AW80" s="201">
        <v>0</v>
      </c>
      <c r="AX80" s="201">
        <v>0.12</v>
      </c>
      <c r="AY80" s="201">
        <v>0.28000000000000003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9.48</v>
      </c>
      <c r="M81" s="201">
        <v>0.09</v>
      </c>
      <c r="N81" s="201">
        <v>0.1</v>
      </c>
      <c r="O81" s="201">
        <v>0.11</v>
      </c>
      <c r="P81" s="201">
        <v>0.19</v>
      </c>
      <c r="Q81" s="201">
        <v>0</v>
      </c>
      <c r="R81" s="201">
        <v>0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23.35</v>
      </c>
      <c r="AL81" s="201">
        <v>5.1100000000000003</v>
      </c>
      <c r="AM81" s="201">
        <v>0</v>
      </c>
      <c r="AN81" s="201">
        <v>0</v>
      </c>
      <c r="AO81" s="201">
        <v>65.66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8.74</v>
      </c>
      <c r="AV81" s="201">
        <v>0</v>
      </c>
      <c r="AW81" s="201">
        <v>0</v>
      </c>
      <c r="AX81" s="201">
        <v>0.12</v>
      </c>
      <c r="AY81" s="201">
        <v>0.28000000000000003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9.48</v>
      </c>
      <c r="M82" s="201">
        <v>0.09</v>
      </c>
      <c r="N82" s="201">
        <v>0.1</v>
      </c>
      <c r="O82" s="201">
        <v>0.11</v>
      </c>
      <c r="P82" s="201">
        <v>0.19</v>
      </c>
      <c r="Q82" s="201">
        <v>0</v>
      </c>
      <c r="R82" s="201">
        <v>0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23.35</v>
      </c>
      <c r="AL82" s="201">
        <v>5.1100000000000003</v>
      </c>
      <c r="AM82" s="201">
        <v>0</v>
      </c>
      <c r="AN82" s="201">
        <v>0</v>
      </c>
      <c r="AO82" s="201">
        <v>65.66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8.74</v>
      </c>
      <c r="AV82" s="201">
        <v>0</v>
      </c>
      <c r="AW82" s="201">
        <v>0</v>
      </c>
      <c r="AX82" s="201">
        <v>0.12</v>
      </c>
      <c r="AY82" s="201">
        <v>0.28000000000000003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9.48</v>
      </c>
      <c r="M83" s="201">
        <v>0.09</v>
      </c>
      <c r="N83" s="201">
        <v>0.1</v>
      </c>
      <c r="O83" s="201">
        <v>0.11</v>
      </c>
      <c r="P83" s="201">
        <v>0.19</v>
      </c>
      <c r="Q83" s="201">
        <v>0</v>
      </c>
      <c r="R83" s="201">
        <v>0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23.35</v>
      </c>
      <c r="AL83" s="201">
        <v>5.1100000000000003</v>
      </c>
      <c r="AM83" s="201">
        <v>0</v>
      </c>
      <c r="AN83" s="201">
        <v>0</v>
      </c>
      <c r="AO83" s="201">
        <v>65.66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8.74</v>
      </c>
      <c r="AV83" s="201">
        <v>0</v>
      </c>
      <c r="AW83" s="201">
        <v>0</v>
      </c>
      <c r="AX83" s="201">
        <v>0.12</v>
      </c>
      <c r="AY83" s="201">
        <v>0.28000000000000003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9.48</v>
      </c>
      <c r="M84" s="201">
        <v>0.09</v>
      </c>
      <c r="N84" s="201">
        <v>0.1</v>
      </c>
      <c r="O84" s="201">
        <v>0.11</v>
      </c>
      <c r="P84" s="201">
        <v>0.19</v>
      </c>
      <c r="Q84" s="201">
        <v>0</v>
      </c>
      <c r="R84" s="201">
        <v>0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23.35</v>
      </c>
      <c r="AL84" s="201">
        <v>5.1100000000000003</v>
      </c>
      <c r="AM84" s="201">
        <v>0</v>
      </c>
      <c r="AN84" s="201">
        <v>0</v>
      </c>
      <c r="AO84" s="201">
        <v>65.66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8.74</v>
      </c>
      <c r="AV84" s="201">
        <v>0</v>
      </c>
      <c r="AW84" s="201">
        <v>0</v>
      </c>
      <c r="AX84" s="201">
        <v>0.12</v>
      </c>
      <c r="AY84" s="201">
        <v>0.28000000000000003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9.48</v>
      </c>
      <c r="M85" s="201">
        <v>0.09</v>
      </c>
      <c r="N85" s="201">
        <v>0.1</v>
      </c>
      <c r="O85" s="201">
        <v>0.11</v>
      </c>
      <c r="P85" s="201">
        <v>0.19</v>
      </c>
      <c r="Q85" s="201">
        <v>0</v>
      </c>
      <c r="R85" s="201">
        <v>0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23.35</v>
      </c>
      <c r="AL85" s="201">
        <v>5.1100000000000003</v>
      </c>
      <c r="AM85" s="201">
        <v>0</v>
      </c>
      <c r="AN85" s="201">
        <v>0</v>
      </c>
      <c r="AO85" s="201">
        <v>65.66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8.74</v>
      </c>
      <c r="AV85" s="201">
        <v>0</v>
      </c>
      <c r="AW85" s="201">
        <v>0</v>
      </c>
      <c r="AX85" s="201">
        <v>0.12</v>
      </c>
      <c r="AY85" s="201">
        <v>0.28000000000000003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9.48</v>
      </c>
      <c r="M86" s="201">
        <v>0.09</v>
      </c>
      <c r="N86" s="201">
        <v>0.1</v>
      </c>
      <c r="O86" s="201">
        <v>0.11</v>
      </c>
      <c r="P86" s="201">
        <v>0.19</v>
      </c>
      <c r="Q86" s="201">
        <v>0</v>
      </c>
      <c r="R86" s="201">
        <v>0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23.35</v>
      </c>
      <c r="AL86" s="201">
        <v>5.1100000000000003</v>
      </c>
      <c r="AM86" s="201">
        <v>0</v>
      </c>
      <c r="AN86" s="201">
        <v>0</v>
      </c>
      <c r="AO86" s="201">
        <v>65.66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8.74</v>
      </c>
      <c r="AV86" s="201">
        <v>0</v>
      </c>
      <c r="AW86" s="201">
        <v>0</v>
      </c>
      <c r="AX86" s="201">
        <v>0.13</v>
      </c>
      <c r="AY86" s="201">
        <v>0.28000000000000003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9.48</v>
      </c>
      <c r="M87" s="201">
        <v>0.09</v>
      </c>
      <c r="N87" s="201">
        <v>0.1</v>
      </c>
      <c r="O87" s="201">
        <v>0.11</v>
      </c>
      <c r="P87" s="201">
        <v>0.19</v>
      </c>
      <c r="Q87" s="201">
        <v>0</v>
      </c>
      <c r="R87" s="201">
        <v>0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23.35</v>
      </c>
      <c r="AL87" s="201">
        <v>5.1100000000000003</v>
      </c>
      <c r="AM87" s="201">
        <v>0</v>
      </c>
      <c r="AN87" s="201">
        <v>0</v>
      </c>
      <c r="AO87" s="201">
        <v>65.66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8.74</v>
      </c>
      <c r="AV87" s="201">
        <v>0</v>
      </c>
      <c r="AW87" s="201">
        <v>0</v>
      </c>
      <c r="AX87" s="201">
        <v>0.13</v>
      </c>
      <c r="AY87" s="201">
        <v>0.28000000000000003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9.48</v>
      </c>
      <c r="M88" s="201">
        <v>0.09</v>
      </c>
      <c r="N88" s="201">
        <v>0.1</v>
      </c>
      <c r="O88" s="201">
        <v>0.11</v>
      </c>
      <c r="P88" s="201">
        <v>0.19</v>
      </c>
      <c r="Q88" s="201">
        <v>0</v>
      </c>
      <c r="R88" s="201">
        <v>0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23.35</v>
      </c>
      <c r="AL88" s="201">
        <v>5.1100000000000003</v>
      </c>
      <c r="AM88" s="201">
        <v>0</v>
      </c>
      <c r="AN88" s="201">
        <v>0</v>
      </c>
      <c r="AO88" s="201">
        <v>65.66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8.74</v>
      </c>
      <c r="AV88" s="201">
        <v>0</v>
      </c>
      <c r="AW88" s="201">
        <v>0</v>
      </c>
      <c r="AX88" s="201">
        <v>0.13</v>
      </c>
      <c r="AY88" s="201">
        <v>0.28000000000000003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9.48</v>
      </c>
      <c r="M89" s="201">
        <v>0.09</v>
      </c>
      <c r="N89" s="201">
        <v>0.1</v>
      </c>
      <c r="O89" s="201">
        <v>0.11</v>
      </c>
      <c r="P89" s="201">
        <v>0.19</v>
      </c>
      <c r="Q89" s="201">
        <v>0</v>
      </c>
      <c r="R89" s="201">
        <v>0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23.35</v>
      </c>
      <c r="AL89" s="201">
        <v>5.1100000000000003</v>
      </c>
      <c r="AM89" s="201">
        <v>0</v>
      </c>
      <c r="AN89" s="201">
        <v>0</v>
      </c>
      <c r="AO89" s="201">
        <v>65.66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8.74</v>
      </c>
      <c r="AV89" s="201">
        <v>0</v>
      </c>
      <c r="AW89" s="201">
        <v>0</v>
      </c>
      <c r="AX89" s="201">
        <v>0.13</v>
      </c>
      <c r="AY89" s="201">
        <v>0.28000000000000003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9.48</v>
      </c>
      <c r="M90" s="201">
        <v>0.09</v>
      </c>
      <c r="N90" s="201">
        <v>0.1</v>
      </c>
      <c r="O90" s="201">
        <v>0.11</v>
      </c>
      <c r="P90" s="201">
        <v>0.19</v>
      </c>
      <c r="Q90" s="201">
        <v>0</v>
      </c>
      <c r="R90" s="201">
        <v>0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23.35</v>
      </c>
      <c r="AL90" s="201">
        <v>5.1100000000000003</v>
      </c>
      <c r="AM90" s="201">
        <v>0</v>
      </c>
      <c r="AN90" s="201">
        <v>0</v>
      </c>
      <c r="AO90" s="201">
        <v>65.66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8.74</v>
      </c>
      <c r="AV90" s="201">
        <v>0</v>
      </c>
      <c r="AW90" s="201">
        <v>0</v>
      </c>
      <c r="AX90" s="201">
        <v>0.12</v>
      </c>
      <c r="AY90" s="201">
        <v>0.28000000000000003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5.68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9.48</v>
      </c>
      <c r="M91" s="201">
        <v>0.09</v>
      </c>
      <c r="N91" s="201">
        <v>0.1</v>
      </c>
      <c r="O91" s="201">
        <v>0.11</v>
      </c>
      <c r="P91" s="201">
        <v>0.19</v>
      </c>
      <c r="Q91" s="201">
        <v>0</v>
      </c>
      <c r="R91" s="201">
        <v>0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23.35</v>
      </c>
      <c r="AL91" s="201">
        <v>5.1100000000000003</v>
      </c>
      <c r="AM91" s="201">
        <v>0</v>
      </c>
      <c r="AN91" s="201">
        <v>0</v>
      </c>
      <c r="AO91" s="201">
        <v>65.66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8.74</v>
      </c>
      <c r="AV91" s="201">
        <v>0</v>
      </c>
      <c r="AW91" s="201">
        <v>0</v>
      </c>
      <c r="AX91" s="201">
        <v>0.12</v>
      </c>
      <c r="AY91" s="201">
        <v>0.28000000000000003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10.01</v>
      </c>
      <c r="K92" s="201">
        <v>0.1</v>
      </c>
      <c r="L92" s="201">
        <v>9.48</v>
      </c>
      <c r="M92" s="201">
        <v>0.09</v>
      </c>
      <c r="N92" s="201">
        <v>0.1</v>
      </c>
      <c r="O92" s="201">
        <v>0.11</v>
      </c>
      <c r="P92" s="201">
        <v>0.19</v>
      </c>
      <c r="Q92" s="201">
        <v>0</v>
      </c>
      <c r="R92" s="201">
        <v>0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23.35</v>
      </c>
      <c r="AL92" s="201">
        <v>5.1100000000000003</v>
      </c>
      <c r="AM92" s="201">
        <v>0</v>
      </c>
      <c r="AN92" s="201">
        <v>0</v>
      </c>
      <c r="AO92" s="201">
        <v>65.66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8.74</v>
      </c>
      <c r="AV92" s="201">
        <v>0</v>
      </c>
      <c r="AW92" s="201">
        <v>0</v>
      </c>
      <c r="AX92" s="201">
        <v>0.12</v>
      </c>
      <c r="AY92" s="201">
        <v>0.28000000000000003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10.01</v>
      </c>
      <c r="K93" s="201">
        <v>0.1</v>
      </c>
      <c r="L93" s="201">
        <v>9.48</v>
      </c>
      <c r="M93" s="201">
        <v>0.09</v>
      </c>
      <c r="N93" s="201">
        <v>0.1</v>
      </c>
      <c r="O93" s="201">
        <v>0.11</v>
      </c>
      <c r="P93" s="201">
        <v>0.19</v>
      </c>
      <c r="Q93" s="201">
        <v>0</v>
      </c>
      <c r="R93" s="201">
        <v>0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23.35</v>
      </c>
      <c r="AL93" s="201">
        <v>5.1100000000000003</v>
      </c>
      <c r="AM93" s="201">
        <v>0</v>
      </c>
      <c r="AN93" s="201">
        <v>0</v>
      </c>
      <c r="AO93" s="201">
        <v>65.66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8.74</v>
      </c>
      <c r="AV93" s="201">
        <v>0</v>
      </c>
      <c r="AW93" s="201">
        <v>0</v>
      </c>
      <c r="AX93" s="201">
        <v>0.12</v>
      </c>
      <c r="AY93" s="201">
        <v>0.28000000000000003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10.01</v>
      </c>
      <c r="K94" s="201">
        <v>0.1</v>
      </c>
      <c r="L94" s="201">
        <v>9.48</v>
      </c>
      <c r="M94" s="201">
        <v>0.09</v>
      </c>
      <c r="N94" s="201">
        <v>0.1</v>
      </c>
      <c r="O94" s="201">
        <v>0.11</v>
      </c>
      <c r="P94" s="201">
        <v>0.19</v>
      </c>
      <c r="Q94" s="201">
        <v>0</v>
      </c>
      <c r="R94" s="201">
        <v>0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2.31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23.35</v>
      </c>
      <c r="AL94" s="201">
        <v>5.1100000000000003</v>
      </c>
      <c r="AM94" s="201">
        <v>0</v>
      </c>
      <c r="AN94" s="201">
        <v>0</v>
      </c>
      <c r="AO94" s="201">
        <v>65.66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8.74</v>
      </c>
      <c r="AV94" s="201">
        <v>0</v>
      </c>
      <c r="AW94" s="201">
        <v>0</v>
      </c>
      <c r="AX94" s="201">
        <v>0.13</v>
      </c>
      <c r="AY94" s="201">
        <v>0.28000000000000003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10.01</v>
      </c>
      <c r="K95" s="201">
        <v>0.1</v>
      </c>
      <c r="L95" s="201">
        <v>9.48</v>
      </c>
      <c r="M95" s="201">
        <v>0.09</v>
      </c>
      <c r="N95" s="201">
        <v>0.1</v>
      </c>
      <c r="O95" s="201">
        <v>0.11</v>
      </c>
      <c r="P95" s="201">
        <v>0.19</v>
      </c>
      <c r="Q95" s="201">
        <v>0</v>
      </c>
      <c r="R95" s="201">
        <v>0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2.31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23.35</v>
      </c>
      <c r="AL95" s="201">
        <v>5.1100000000000003</v>
      </c>
      <c r="AM95" s="201">
        <v>0</v>
      </c>
      <c r="AN95" s="201">
        <v>0</v>
      </c>
      <c r="AO95" s="201">
        <v>65.66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8.74</v>
      </c>
      <c r="AV95" s="201">
        <v>0</v>
      </c>
      <c r="AW95" s="201">
        <v>0</v>
      </c>
      <c r="AX95" s="201">
        <v>0.13</v>
      </c>
      <c r="AY95" s="201">
        <v>0.28000000000000003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10.01</v>
      </c>
      <c r="K96" s="201">
        <v>0.1</v>
      </c>
      <c r="L96" s="201">
        <v>9.48</v>
      </c>
      <c r="M96" s="201">
        <v>0.09</v>
      </c>
      <c r="N96" s="201">
        <v>0.1</v>
      </c>
      <c r="O96" s="201">
        <v>0.11</v>
      </c>
      <c r="P96" s="201">
        <v>0.19</v>
      </c>
      <c r="Q96" s="201">
        <v>0</v>
      </c>
      <c r="R96" s="201">
        <v>0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2.31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23.35</v>
      </c>
      <c r="AL96" s="201">
        <v>5.1100000000000003</v>
      </c>
      <c r="AM96" s="201">
        <v>0</v>
      </c>
      <c r="AN96" s="201">
        <v>0</v>
      </c>
      <c r="AO96" s="201">
        <v>65.66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8.74</v>
      </c>
      <c r="AV96" s="201">
        <v>0</v>
      </c>
      <c r="AW96" s="201">
        <v>0</v>
      </c>
      <c r="AX96" s="201">
        <v>0.13</v>
      </c>
      <c r="AY96" s="201">
        <v>0.28000000000000003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10.01</v>
      </c>
      <c r="K97" s="201">
        <v>0.1</v>
      </c>
      <c r="L97" s="201">
        <v>9.48</v>
      </c>
      <c r="M97" s="201">
        <v>0.09</v>
      </c>
      <c r="N97" s="201">
        <v>0.1</v>
      </c>
      <c r="O97" s="201">
        <v>0.11</v>
      </c>
      <c r="P97" s="201">
        <v>0.19</v>
      </c>
      <c r="Q97" s="201">
        <v>0</v>
      </c>
      <c r="R97" s="201">
        <v>0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2.31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23.35</v>
      </c>
      <c r="AL97" s="201">
        <v>5.1100000000000003</v>
      </c>
      <c r="AM97" s="201">
        <v>0</v>
      </c>
      <c r="AN97" s="201">
        <v>0</v>
      </c>
      <c r="AO97" s="201">
        <v>65.66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8.74</v>
      </c>
      <c r="AV97" s="201">
        <v>0</v>
      </c>
      <c r="AW97" s="201">
        <v>0</v>
      </c>
      <c r="AX97" s="201">
        <v>0.13</v>
      </c>
      <c r="AY97" s="201">
        <v>0.28000000000000003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10.01</v>
      </c>
      <c r="K98" s="201">
        <v>0.1</v>
      </c>
      <c r="L98" s="201">
        <v>9.48</v>
      </c>
      <c r="M98" s="201">
        <v>0.09</v>
      </c>
      <c r="N98" s="201">
        <v>0.1</v>
      </c>
      <c r="O98" s="201">
        <v>0.11</v>
      </c>
      <c r="P98" s="201">
        <v>0.19</v>
      </c>
      <c r="Q98" s="201">
        <v>0</v>
      </c>
      <c r="R98" s="201">
        <v>0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2.31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23.35</v>
      </c>
      <c r="AL98" s="201">
        <v>5.1100000000000003</v>
      </c>
      <c r="AM98" s="201">
        <v>0</v>
      </c>
      <c r="AN98" s="201">
        <v>0</v>
      </c>
      <c r="AO98" s="201">
        <v>65.66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8.74</v>
      </c>
      <c r="AV98" s="201">
        <v>0</v>
      </c>
      <c r="AW98" s="201">
        <v>0</v>
      </c>
      <c r="AX98" s="201">
        <v>0.13</v>
      </c>
      <c r="AY98" s="201">
        <v>0.28000000000000003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0.11820000000000022</v>
      </c>
      <c r="E99">
        <f t="shared" si="0"/>
        <v>0</v>
      </c>
      <c r="F99">
        <f t="shared" si="0"/>
        <v>0</v>
      </c>
      <c r="G99">
        <f t="shared" si="0"/>
        <v>0.18760999999999972</v>
      </c>
      <c r="H99">
        <f t="shared" si="0"/>
        <v>0</v>
      </c>
      <c r="I99">
        <f t="shared" si="0"/>
        <v>0</v>
      </c>
      <c r="J99">
        <f t="shared" si="0"/>
        <v>0.24509749999999997</v>
      </c>
      <c r="K99">
        <f t="shared" si="0"/>
        <v>2.8257499999999942E-2</v>
      </c>
      <c r="L99">
        <f t="shared" si="0"/>
        <v>0.22144500000000022</v>
      </c>
      <c r="M99">
        <f t="shared" si="0"/>
        <v>3.5770000000000031E-2</v>
      </c>
      <c r="N99">
        <f t="shared" si="0"/>
        <v>3.9882499999999918E-2</v>
      </c>
      <c r="O99">
        <f t="shared" si="0"/>
        <v>4.430500000000015E-2</v>
      </c>
      <c r="P99">
        <f t="shared" si="0"/>
        <v>7.2522499999999962E-2</v>
      </c>
      <c r="Q99">
        <f t="shared" si="0"/>
        <v>5.6775000000000063E-3</v>
      </c>
      <c r="R99">
        <f t="shared" si="0"/>
        <v>8.9199999999999956E-3</v>
      </c>
      <c r="S99">
        <f t="shared" si="0"/>
        <v>8.9825000000000235E-3</v>
      </c>
      <c r="T99">
        <f t="shared" si="0"/>
        <v>1.8150000000000017E-2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4.0187499999999966E-2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-6.6600000000000071E-3</v>
      </c>
      <c r="AH99">
        <f t="shared" si="0"/>
        <v>2.4024999999999998E-2</v>
      </c>
      <c r="AI99">
        <f t="shared" si="0"/>
        <v>0</v>
      </c>
      <c r="AJ99">
        <f t="shared" si="0"/>
        <v>0</v>
      </c>
      <c r="AK99">
        <f t="shared" si="0"/>
        <v>0.4127474999999996</v>
      </c>
      <c r="AL99">
        <f t="shared" si="0"/>
        <v>8.431500000000014E-2</v>
      </c>
      <c r="AM99">
        <f t="shared" si="0"/>
        <v>0</v>
      </c>
      <c r="AN99">
        <f t="shared" si="0"/>
        <v>0</v>
      </c>
      <c r="AO99">
        <f t="shared" si="0"/>
        <v>1.5371999999999992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0.20976000000000017</v>
      </c>
      <c r="AV99">
        <f t="shared" si="0"/>
        <v>4.7500000000000016E-4</v>
      </c>
      <c r="AW99">
        <f t="shared" si="0"/>
        <v>2.3349999999999994E-3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10.37</v>
      </c>
      <c r="E3" s="201">
        <v>0</v>
      </c>
      <c r="F3" s="201">
        <v>0</v>
      </c>
      <c r="G3" s="201">
        <v>19.350000000000001</v>
      </c>
      <c r="H3" s="201">
        <v>0</v>
      </c>
      <c r="I3" s="201">
        <v>0</v>
      </c>
      <c r="J3" s="201">
        <v>24.57</v>
      </c>
      <c r="K3" s="201">
        <v>0.32</v>
      </c>
      <c r="L3" s="201">
        <v>10.45</v>
      </c>
      <c r="M3" s="201">
        <v>0.99</v>
      </c>
      <c r="N3" s="201">
        <v>1.26</v>
      </c>
      <c r="O3" s="201">
        <v>0</v>
      </c>
      <c r="P3" s="201">
        <v>1.49</v>
      </c>
      <c r="Q3" s="201">
        <v>0.23</v>
      </c>
      <c r="R3" s="201">
        <v>0.22</v>
      </c>
      <c r="S3" s="201">
        <v>0.28000000000000003</v>
      </c>
      <c r="T3" s="201">
        <v>0</v>
      </c>
      <c r="U3" s="201">
        <v>2.23</v>
      </c>
      <c r="V3" s="201">
        <v>0.13</v>
      </c>
      <c r="W3" s="201">
        <v>0.47</v>
      </c>
      <c r="X3" s="201">
        <v>1.87</v>
      </c>
      <c r="Y3" s="201">
        <v>0</v>
      </c>
      <c r="Z3" s="201">
        <v>2.7</v>
      </c>
      <c r="AA3" s="201">
        <v>0.96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0.32</v>
      </c>
      <c r="L4" s="201">
        <v>10.8</v>
      </c>
      <c r="M4" s="201">
        <v>0.99</v>
      </c>
      <c r="N4" s="201">
        <v>1.26</v>
      </c>
      <c r="O4" s="201">
        <v>0</v>
      </c>
      <c r="P4" s="201">
        <v>1.49</v>
      </c>
      <c r="Q4" s="201">
        <v>0.23</v>
      </c>
      <c r="R4" s="201">
        <v>0.22</v>
      </c>
      <c r="S4" s="201">
        <v>0.28000000000000003</v>
      </c>
      <c r="T4" s="201">
        <v>0</v>
      </c>
      <c r="U4" s="201">
        <v>2.23</v>
      </c>
      <c r="V4" s="201">
        <v>0.13</v>
      </c>
      <c r="W4" s="201">
        <v>0.47</v>
      </c>
      <c r="X4" s="201">
        <v>1.58</v>
      </c>
      <c r="Y4" s="201">
        <v>0</v>
      </c>
      <c r="Z4" s="201">
        <v>2.7</v>
      </c>
      <c r="AA4" s="201">
        <v>0.96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0.32</v>
      </c>
      <c r="L5" s="201">
        <v>11.15</v>
      </c>
      <c r="M5" s="201">
        <v>0.99</v>
      </c>
      <c r="N5" s="201">
        <v>1.26</v>
      </c>
      <c r="O5" s="201">
        <v>0</v>
      </c>
      <c r="P5" s="201">
        <v>1.49</v>
      </c>
      <c r="Q5" s="201">
        <v>0.23</v>
      </c>
      <c r="R5" s="201">
        <v>0.22</v>
      </c>
      <c r="S5" s="201">
        <v>0.28000000000000003</v>
      </c>
      <c r="T5" s="201">
        <v>0</v>
      </c>
      <c r="U5" s="201">
        <v>2.23</v>
      </c>
      <c r="V5" s="201">
        <v>0.13</v>
      </c>
      <c r="W5" s="201">
        <v>0.47</v>
      </c>
      <c r="X5" s="201">
        <v>1.58</v>
      </c>
      <c r="Y5" s="201">
        <v>0</v>
      </c>
      <c r="Z5" s="201">
        <v>2.7</v>
      </c>
      <c r="AA5" s="201">
        <v>0.96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0.32</v>
      </c>
      <c r="L6" s="201">
        <v>11.87</v>
      </c>
      <c r="M6" s="201">
        <v>0.99</v>
      </c>
      <c r="N6" s="201">
        <v>1.26</v>
      </c>
      <c r="O6" s="201">
        <v>0</v>
      </c>
      <c r="P6" s="201">
        <v>1.49</v>
      </c>
      <c r="Q6" s="201">
        <v>0.23</v>
      </c>
      <c r="R6" s="201">
        <v>0.22</v>
      </c>
      <c r="S6" s="201">
        <v>0.28000000000000003</v>
      </c>
      <c r="T6" s="201">
        <v>0</v>
      </c>
      <c r="U6" s="201">
        <v>2.23</v>
      </c>
      <c r="V6" s="201">
        <v>0.13</v>
      </c>
      <c r="W6" s="201">
        <v>0.47</v>
      </c>
      <c r="X6" s="201">
        <v>1.58</v>
      </c>
      <c r="Y6" s="201">
        <v>0</v>
      </c>
      <c r="Z6" s="201">
        <v>2.7</v>
      </c>
      <c r="AA6" s="201">
        <v>0.96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25.23</v>
      </c>
      <c r="K7" s="201">
        <v>0.32</v>
      </c>
      <c r="L7" s="201">
        <v>12.57</v>
      </c>
      <c r="M7" s="201">
        <v>0.99</v>
      </c>
      <c r="N7" s="201">
        <v>1.26</v>
      </c>
      <c r="O7" s="201">
        <v>0</v>
      </c>
      <c r="P7" s="201">
        <v>1.49</v>
      </c>
      <c r="Q7" s="201">
        <v>0.23</v>
      </c>
      <c r="R7" s="201">
        <v>0.22</v>
      </c>
      <c r="S7" s="201">
        <v>0.28000000000000003</v>
      </c>
      <c r="T7" s="201">
        <v>0</v>
      </c>
      <c r="U7" s="201">
        <v>2.23</v>
      </c>
      <c r="V7" s="201">
        <v>0.13</v>
      </c>
      <c r="W7" s="201">
        <v>0.47</v>
      </c>
      <c r="X7" s="201">
        <v>1.58</v>
      </c>
      <c r="Y7" s="201">
        <v>0</v>
      </c>
      <c r="Z7" s="201">
        <v>2.7</v>
      </c>
      <c r="AA7" s="201">
        <v>0.96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0.32</v>
      </c>
      <c r="L8" s="201">
        <v>13.51</v>
      </c>
      <c r="M8" s="201">
        <v>0.99</v>
      </c>
      <c r="N8" s="201">
        <v>1.26</v>
      </c>
      <c r="O8" s="201">
        <v>0</v>
      </c>
      <c r="P8" s="201">
        <v>1.49</v>
      </c>
      <c r="Q8" s="201">
        <v>0.23</v>
      </c>
      <c r="R8" s="201">
        <v>0.22</v>
      </c>
      <c r="S8" s="201">
        <v>0.28000000000000003</v>
      </c>
      <c r="T8" s="201">
        <v>0</v>
      </c>
      <c r="U8" s="201">
        <v>2.23</v>
      </c>
      <c r="V8" s="201">
        <v>0.13</v>
      </c>
      <c r="W8" s="201">
        <v>0.47</v>
      </c>
      <c r="X8" s="201">
        <v>1.58</v>
      </c>
      <c r="Y8" s="201">
        <v>0</v>
      </c>
      <c r="Z8" s="201">
        <v>2.7</v>
      </c>
      <c r="AA8" s="201">
        <v>0.96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0.32</v>
      </c>
      <c r="L9" s="201">
        <v>13.51</v>
      </c>
      <c r="M9" s="201">
        <v>0.99</v>
      </c>
      <c r="N9" s="201">
        <v>1.26</v>
      </c>
      <c r="O9" s="201">
        <v>0</v>
      </c>
      <c r="P9" s="201">
        <v>1.49</v>
      </c>
      <c r="Q9" s="201">
        <v>0.23</v>
      </c>
      <c r="R9" s="201">
        <v>0.22</v>
      </c>
      <c r="S9" s="201">
        <v>0.28000000000000003</v>
      </c>
      <c r="T9" s="201">
        <v>0</v>
      </c>
      <c r="U9" s="201">
        <v>2.23</v>
      </c>
      <c r="V9" s="201">
        <v>0.13</v>
      </c>
      <c r="W9" s="201">
        <v>0.47</v>
      </c>
      <c r="X9" s="201">
        <v>1.58</v>
      </c>
      <c r="Y9" s="201">
        <v>0</v>
      </c>
      <c r="Z9" s="201">
        <v>2.7</v>
      </c>
      <c r="AA9" s="201">
        <v>0.96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0.32</v>
      </c>
      <c r="L10" s="201">
        <v>13.51</v>
      </c>
      <c r="M10" s="201">
        <v>0.99</v>
      </c>
      <c r="N10" s="201">
        <v>1.26</v>
      </c>
      <c r="O10" s="201">
        <v>0</v>
      </c>
      <c r="P10" s="201">
        <v>1.49</v>
      </c>
      <c r="Q10" s="201">
        <v>0.23</v>
      </c>
      <c r="R10" s="201">
        <v>0.22</v>
      </c>
      <c r="S10" s="201">
        <v>0.28000000000000003</v>
      </c>
      <c r="T10" s="201">
        <v>0</v>
      </c>
      <c r="U10" s="201">
        <v>2.23</v>
      </c>
      <c r="V10" s="201">
        <v>0.13</v>
      </c>
      <c r="W10" s="201">
        <v>0.47</v>
      </c>
      <c r="X10" s="201">
        <v>1.58</v>
      </c>
      <c r="Y10" s="201">
        <v>0</v>
      </c>
      <c r="Z10" s="201">
        <v>2.7</v>
      </c>
      <c r="AA10" s="201">
        <v>0.96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0.32</v>
      </c>
      <c r="L11" s="201">
        <v>13.51</v>
      </c>
      <c r="M11" s="201">
        <v>0.95</v>
      </c>
      <c r="N11" s="201">
        <v>1.23</v>
      </c>
      <c r="O11" s="201">
        <v>0</v>
      </c>
      <c r="P11" s="201">
        <v>1.43</v>
      </c>
      <c r="Q11" s="201">
        <v>0.23</v>
      </c>
      <c r="R11" s="201">
        <v>0.22</v>
      </c>
      <c r="S11" s="201">
        <v>0.27</v>
      </c>
      <c r="T11" s="201">
        <v>0</v>
      </c>
      <c r="U11" s="201">
        <v>2.23</v>
      </c>
      <c r="V11" s="201">
        <v>0.13</v>
      </c>
      <c r="W11" s="201">
        <v>0.47</v>
      </c>
      <c r="X11" s="201">
        <v>1.58</v>
      </c>
      <c r="Y11" s="201">
        <v>0</v>
      </c>
      <c r="Z11" s="201">
        <v>2.7</v>
      </c>
      <c r="AA11" s="201">
        <v>0.96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0.32</v>
      </c>
      <c r="L12" s="201">
        <v>13.51</v>
      </c>
      <c r="M12" s="201">
        <v>0.95</v>
      </c>
      <c r="N12" s="201">
        <v>1.23</v>
      </c>
      <c r="O12" s="201">
        <v>0</v>
      </c>
      <c r="P12" s="201">
        <v>1.43</v>
      </c>
      <c r="Q12" s="201">
        <v>0.23</v>
      </c>
      <c r="R12" s="201">
        <v>0.22</v>
      </c>
      <c r="S12" s="201">
        <v>0.27</v>
      </c>
      <c r="T12" s="201">
        <v>0</v>
      </c>
      <c r="U12" s="201">
        <v>2.23</v>
      </c>
      <c r="V12" s="201">
        <v>0.13</v>
      </c>
      <c r="W12" s="201">
        <v>0.47</v>
      </c>
      <c r="X12" s="201">
        <v>1.58</v>
      </c>
      <c r="Y12" s="201">
        <v>0</v>
      </c>
      <c r="Z12" s="201">
        <v>2.7</v>
      </c>
      <c r="AA12" s="201">
        <v>0.96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0.33</v>
      </c>
      <c r="L13" s="201">
        <v>13.51</v>
      </c>
      <c r="M13" s="201">
        <v>0.95</v>
      </c>
      <c r="N13" s="201">
        <v>1.23</v>
      </c>
      <c r="O13" s="201">
        <v>0</v>
      </c>
      <c r="P13" s="201">
        <v>1.43</v>
      </c>
      <c r="Q13" s="201">
        <v>0.23</v>
      </c>
      <c r="R13" s="201">
        <v>0.22</v>
      </c>
      <c r="S13" s="201">
        <v>0.28000000000000003</v>
      </c>
      <c r="T13" s="201">
        <v>0</v>
      </c>
      <c r="U13" s="201">
        <v>2.23</v>
      </c>
      <c r="V13" s="201">
        <v>0.13</v>
      </c>
      <c r="W13" s="201">
        <v>0.47</v>
      </c>
      <c r="X13" s="201">
        <v>1.58</v>
      </c>
      <c r="Y13" s="201">
        <v>0</v>
      </c>
      <c r="Z13" s="201">
        <v>2.7</v>
      </c>
      <c r="AA13" s="201">
        <v>0.96</v>
      </c>
      <c r="AB13" s="201">
        <v>0</v>
      </c>
      <c r="AC13" s="201">
        <v>12.21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0.33</v>
      </c>
      <c r="L14" s="201">
        <v>13.51</v>
      </c>
      <c r="M14" s="201">
        <v>0.95</v>
      </c>
      <c r="N14" s="201">
        <v>1.23</v>
      </c>
      <c r="O14" s="201">
        <v>0</v>
      </c>
      <c r="P14" s="201">
        <v>1.43</v>
      </c>
      <c r="Q14" s="201">
        <v>0.23</v>
      </c>
      <c r="R14" s="201">
        <v>0.22</v>
      </c>
      <c r="S14" s="201">
        <v>0.28000000000000003</v>
      </c>
      <c r="T14" s="201">
        <v>0</v>
      </c>
      <c r="U14" s="201">
        <v>2.23</v>
      </c>
      <c r="V14" s="201">
        <v>0.13</v>
      </c>
      <c r="W14" s="201">
        <v>0.47</v>
      </c>
      <c r="X14" s="201">
        <v>1.58</v>
      </c>
      <c r="Y14" s="201">
        <v>0</v>
      </c>
      <c r="Z14" s="201">
        <v>2.7</v>
      </c>
      <c r="AA14" s="201">
        <v>0.96</v>
      </c>
      <c r="AB14" s="201">
        <v>0</v>
      </c>
      <c r="AC14" s="201">
        <v>12.21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0.33</v>
      </c>
      <c r="L15" s="201">
        <v>13.51</v>
      </c>
      <c r="M15" s="201">
        <v>0.95</v>
      </c>
      <c r="N15" s="201">
        <v>1.23</v>
      </c>
      <c r="O15" s="201">
        <v>0</v>
      </c>
      <c r="P15" s="201">
        <v>1.43</v>
      </c>
      <c r="Q15" s="201">
        <v>0.23</v>
      </c>
      <c r="R15" s="201">
        <v>0.22</v>
      </c>
      <c r="S15" s="201">
        <v>0.28000000000000003</v>
      </c>
      <c r="T15" s="201">
        <v>0</v>
      </c>
      <c r="U15" s="201">
        <v>2.23</v>
      </c>
      <c r="V15" s="201">
        <v>0.13</v>
      </c>
      <c r="W15" s="201">
        <v>0.47</v>
      </c>
      <c r="X15" s="201">
        <v>1.58</v>
      </c>
      <c r="Y15" s="201">
        <v>0</v>
      </c>
      <c r="Z15" s="201">
        <v>2.7</v>
      </c>
      <c r="AA15" s="201">
        <v>0.96</v>
      </c>
      <c r="AB15" s="201">
        <v>0</v>
      </c>
      <c r="AC15" s="201">
        <v>12.21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0.33</v>
      </c>
      <c r="L16" s="201">
        <v>80.61</v>
      </c>
      <c r="M16" s="201">
        <v>0.95</v>
      </c>
      <c r="N16" s="201">
        <v>1.23</v>
      </c>
      <c r="O16" s="201">
        <v>0</v>
      </c>
      <c r="P16" s="201">
        <v>1.43</v>
      </c>
      <c r="Q16" s="201">
        <v>0.23</v>
      </c>
      <c r="R16" s="201">
        <v>0.22</v>
      </c>
      <c r="S16" s="201">
        <v>0.28000000000000003</v>
      </c>
      <c r="T16" s="201">
        <v>0</v>
      </c>
      <c r="U16" s="201">
        <v>2.23</v>
      </c>
      <c r="V16" s="201">
        <v>0.13</v>
      </c>
      <c r="W16" s="201">
        <v>0.47</v>
      </c>
      <c r="X16" s="201">
        <v>1.58</v>
      </c>
      <c r="Y16" s="201">
        <v>0</v>
      </c>
      <c r="Z16" s="201">
        <v>2.7</v>
      </c>
      <c r="AA16" s="201">
        <v>0.96</v>
      </c>
      <c r="AB16" s="201">
        <v>0</v>
      </c>
      <c r="AC16" s="201">
        <v>12.21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0.33</v>
      </c>
      <c r="L17" s="201">
        <v>80.61</v>
      </c>
      <c r="M17" s="201">
        <v>0.95</v>
      </c>
      <c r="N17" s="201">
        <v>1.23</v>
      </c>
      <c r="O17" s="201">
        <v>0</v>
      </c>
      <c r="P17" s="201">
        <v>1.43</v>
      </c>
      <c r="Q17" s="201">
        <v>0.23</v>
      </c>
      <c r="R17" s="201">
        <v>0.22</v>
      </c>
      <c r="S17" s="201">
        <v>0.28000000000000003</v>
      </c>
      <c r="T17" s="201">
        <v>0</v>
      </c>
      <c r="U17" s="201">
        <v>2.23</v>
      </c>
      <c r="V17" s="201">
        <v>0.13</v>
      </c>
      <c r="W17" s="201">
        <v>0.47</v>
      </c>
      <c r="X17" s="201">
        <v>1.58</v>
      </c>
      <c r="Y17" s="201">
        <v>0</v>
      </c>
      <c r="Z17" s="201">
        <v>2.7</v>
      </c>
      <c r="AA17" s="201">
        <v>0.96</v>
      </c>
      <c r="AB17" s="201">
        <v>0</v>
      </c>
      <c r="AC17" s="201">
        <v>12.21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0.33</v>
      </c>
      <c r="L18" s="201">
        <v>128.88</v>
      </c>
      <c r="M18" s="201">
        <v>0.95</v>
      </c>
      <c r="N18" s="201">
        <v>1.23</v>
      </c>
      <c r="O18" s="201">
        <v>0</v>
      </c>
      <c r="P18" s="201">
        <v>1.43</v>
      </c>
      <c r="Q18" s="201">
        <v>0.23</v>
      </c>
      <c r="R18" s="201">
        <v>0.22</v>
      </c>
      <c r="S18" s="201">
        <v>0.28000000000000003</v>
      </c>
      <c r="T18" s="201">
        <v>0</v>
      </c>
      <c r="U18" s="201">
        <v>2.23</v>
      </c>
      <c r="V18" s="201">
        <v>0.13</v>
      </c>
      <c r="W18" s="201">
        <v>0.47</v>
      </c>
      <c r="X18" s="201">
        <v>1.58</v>
      </c>
      <c r="Y18" s="201">
        <v>0</v>
      </c>
      <c r="Z18" s="201">
        <v>2.7</v>
      </c>
      <c r="AA18" s="201">
        <v>0.96</v>
      </c>
      <c r="AB18" s="201">
        <v>0</v>
      </c>
      <c r="AC18" s="201">
        <v>12.21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0.33</v>
      </c>
      <c r="L19" s="201">
        <v>167.49</v>
      </c>
      <c r="M19" s="201">
        <v>0.95</v>
      </c>
      <c r="N19" s="201">
        <v>1.23</v>
      </c>
      <c r="O19" s="201">
        <v>0</v>
      </c>
      <c r="P19" s="201">
        <v>1.43</v>
      </c>
      <c r="Q19" s="201">
        <v>0.23</v>
      </c>
      <c r="R19" s="201">
        <v>0.22</v>
      </c>
      <c r="S19" s="201">
        <v>0.28000000000000003</v>
      </c>
      <c r="T19" s="201">
        <v>0</v>
      </c>
      <c r="U19" s="201">
        <v>2.23</v>
      </c>
      <c r="V19" s="201">
        <v>0.13</v>
      </c>
      <c r="W19" s="201">
        <v>0.47</v>
      </c>
      <c r="X19" s="201">
        <v>1.58</v>
      </c>
      <c r="Y19" s="201">
        <v>0</v>
      </c>
      <c r="Z19" s="201">
        <v>2.7</v>
      </c>
      <c r="AA19" s="201">
        <v>0.96</v>
      </c>
      <c r="AB19" s="201">
        <v>0</v>
      </c>
      <c r="AC19" s="201">
        <v>12.21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0.33</v>
      </c>
      <c r="L20" s="201">
        <v>196.45</v>
      </c>
      <c r="M20" s="201">
        <v>0.95</v>
      </c>
      <c r="N20" s="201">
        <v>1.23</v>
      </c>
      <c r="O20" s="201">
        <v>0</v>
      </c>
      <c r="P20" s="201">
        <v>1.43</v>
      </c>
      <c r="Q20" s="201">
        <v>0.23</v>
      </c>
      <c r="R20" s="201">
        <v>0.22</v>
      </c>
      <c r="S20" s="201">
        <v>0.28000000000000003</v>
      </c>
      <c r="T20" s="201">
        <v>0</v>
      </c>
      <c r="U20" s="201">
        <v>2.23</v>
      </c>
      <c r="V20" s="201">
        <v>0.13</v>
      </c>
      <c r="W20" s="201">
        <v>0.47</v>
      </c>
      <c r="X20" s="201">
        <v>1.58</v>
      </c>
      <c r="Y20" s="201">
        <v>0</v>
      </c>
      <c r="Z20" s="201">
        <v>2.7</v>
      </c>
      <c r="AA20" s="201">
        <v>0.96</v>
      </c>
      <c r="AB20" s="201">
        <v>0</v>
      </c>
      <c r="AC20" s="201">
        <v>12.21</v>
      </c>
      <c r="AD20" s="201">
        <v>0</v>
      </c>
      <c r="AE20" s="201">
        <v>0</v>
      </c>
      <c r="AF20" s="201">
        <v>0</v>
      </c>
      <c r="AG20" s="201">
        <v>-0.16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0.33</v>
      </c>
      <c r="L21" s="201">
        <v>225.41</v>
      </c>
      <c r="M21" s="201">
        <v>0.95</v>
      </c>
      <c r="N21" s="201">
        <v>1.23</v>
      </c>
      <c r="O21" s="201">
        <v>0</v>
      </c>
      <c r="P21" s="201">
        <v>1.43</v>
      </c>
      <c r="Q21" s="201">
        <v>0.23</v>
      </c>
      <c r="R21" s="201">
        <v>0.22</v>
      </c>
      <c r="S21" s="201">
        <v>0.28000000000000003</v>
      </c>
      <c r="T21" s="201">
        <v>0</v>
      </c>
      <c r="U21" s="201">
        <v>2.23</v>
      </c>
      <c r="V21" s="201">
        <v>0.13</v>
      </c>
      <c r="W21" s="201">
        <v>0.47</v>
      </c>
      <c r="X21" s="201">
        <v>1.58</v>
      </c>
      <c r="Y21" s="201">
        <v>0</v>
      </c>
      <c r="Z21" s="201">
        <v>2.7</v>
      </c>
      <c r="AA21" s="201">
        <v>0.96</v>
      </c>
      <c r="AB21" s="201">
        <v>0</v>
      </c>
      <c r="AC21" s="201">
        <v>12.21</v>
      </c>
      <c r="AD21" s="201">
        <v>0</v>
      </c>
      <c r="AE21" s="201">
        <v>0</v>
      </c>
      <c r="AF21" s="201">
        <v>0</v>
      </c>
      <c r="AG21" s="201">
        <v>-0.15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0.33</v>
      </c>
      <c r="L22" s="201">
        <v>264.02</v>
      </c>
      <c r="M22" s="201">
        <v>0.95</v>
      </c>
      <c r="N22" s="201">
        <v>1.23</v>
      </c>
      <c r="O22" s="201">
        <v>0</v>
      </c>
      <c r="P22" s="201">
        <v>1.43</v>
      </c>
      <c r="Q22" s="201">
        <v>0.23</v>
      </c>
      <c r="R22" s="201">
        <v>0.22</v>
      </c>
      <c r="S22" s="201">
        <v>0.28000000000000003</v>
      </c>
      <c r="T22" s="201">
        <v>0</v>
      </c>
      <c r="U22" s="201">
        <v>2.23</v>
      </c>
      <c r="V22" s="201">
        <v>0.13</v>
      </c>
      <c r="W22" s="201">
        <v>0.47</v>
      </c>
      <c r="X22" s="201">
        <v>1.58</v>
      </c>
      <c r="Y22" s="201">
        <v>0</v>
      </c>
      <c r="Z22" s="201">
        <v>2.7</v>
      </c>
      <c r="AA22" s="201">
        <v>0.96</v>
      </c>
      <c r="AB22" s="201">
        <v>0</v>
      </c>
      <c r="AC22" s="201">
        <v>12.21</v>
      </c>
      <c r="AD22" s="201">
        <v>0</v>
      </c>
      <c r="AE22" s="201">
        <v>0</v>
      </c>
      <c r="AF22" s="201">
        <v>0</v>
      </c>
      <c r="AG22" s="201">
        <v>-0.15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0.33</v>
      </c>
      <c r="L23" s="201">
        <v>264.02</v>
      </c>
      <c r="M23" s="201">
        <v>0.95</v>
      </c>
      <c r="N23" s="201">
        <v>1.23</v>
      </c>
      <c r="O23" s="201">
        <v>0</v>
      </c>
      <c r="P23" s="201">
        <v>1.43</v>
      </c>
      <c r="Q23" s="201">
        <v>0.23</v>
      </c>
      <c r="R23" s="201">
        <v>0.22</v>
      </c>
      <c r="S23" s="201">
        <v>0.28000000000000003</v>
      </c>
      <c r="T23" s="201">
        <v>0</v>
      </c>
      <c r="U23" s="201">
        <v>2.23</v>
      </c>
      <c r="V23" s="201">
        <v>0.13</v>
      </c>
      <c r="W23" s="201">
        <v>0.47</v>
      </c>
      <c r="X23" s="201">
        <v>1.58</v>
      </c>
      <c r="Y23" s="201">
        <v>0</v>
      </c>
      <c r="Z23" s="201">
        <v>2.7</v>
      </c>
      <c r="AA23" s="201">
        <v>0.96</v>
      </c>
      <c r="AB23" s="201">
        <v>0</v>
      </c>
      <c r="AC23" s="201">
        <v>12.21</v>
      </c>
      <c r="AD23" s="201">
        <v>0</v>
      </c>
      <c r="AE23" s="201">
        <v>0</v>
      </c>
      <c r="AF23" s="201">
        <v>0</v>
      </c>
      <c r="AG23" s="201">
        <v>-0.15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4.54</v>
      </c>
      <c r="L24" s="201">
        <v>264.02</v>
      </c>
      <c r="M24" s="201">
        <v>0.95</v>
      </c>
      <c r="N24" s="201">
        <v>1.23</v>
      </c>
      <c r="O24" s="201">
        <v>0</v>
      </c>
      <c r="P24" s="201">
        <v>1.43</v>
      </c>
      <c r="Q24" s="201">
        <v>2.84</v>
      </c>
      <c r="R24" s="201">
        <v>0.22</v>
      </c>
      <c r="S24" s="201">
        <v>4.24</v>
      </c>
      <c r="T24" s="201">
        <v>0</v>
      </c>
      <c r="U24" s="201">
        <v>2.23</v>
      </c>
      <c r="V24" s="201">
        <v>0.13</v>
      </c>
      <c r="W24" s="201">
        <v>0.47</v>
      </c>
      <c r="X24" s="201">
        <v>1.58</v>
      </c>
      <c r="Y24" s="201">
        <v>0</v>
      </c>
      <c r="Z24" s="201">
        <v>2.7</v>
      </c>
      <c r="AA24" s="201">
        <v>19.95</v>
      </c>
      <c r="AB24" s="201">
        <v>0</v>
      </c>
      <c r="AC24" s="201">
        <v>12.21</v>
      </c>
      <c r="AD24" s="201">
        <v>0</v>
      </c>
      <c r="AE24" s="201">
        <v>0</v>
      </c>
      <c r="AF24" s="201">
        <v>0</v>
      </c>
      <c r="AG24" s="201">
        <v>-0.15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4.54</v>
      </c>
      <c r="L25" s="201">
        <v>264.02</v>
      </c>
      <c r="M25" s="201">
        <v>0.95</v>
      </c>
      <c r="N25" s="201">
        <v>1.23</v>
      </c>
      <c r="O25" s="201">
        <v>0</v>
      </c>
      <c r="P25" s="201">
        <v>1.43</v>
      </c>
      <c r="Q25" s="201">
        <v>2.84</v>
      </c>
      <c r="R25" s="201">
        <v>0.22</v>
      </c>
      <c r="S25" s="201">
        <v>4.24</v>
      </c>
      <c r="T25" s="201">
        <v>0</v>
      </c>
      <c r="U25" s="201">
        <v>2.23</v>
      </c>
      <c r="V25" s="201">
        <v>0.13</v>
      </c>
      <c r="W25" s="201">
        <v>0.47</v>
      </c>
      <c r="X25" s="201">
        <v>1.58</v>
      </c>
      <c r="Y25" s="201">
        <v>0</v>
      </c>
      <c r="Z25" s="201">
        <v>2.7</v>
      </c>
      <c r="AA25" s="201">
        <v>19.95</v>
      </c>
      <c r="AB25" s="201">
        <v>0</v>
      </c>
      <c r="AC25" s="201">
        <v>12.21</v>
      </c>
      <c r="AD25" s="201">
        <v>0</v>
      </c>
      <c r="AE25" s="201">
        <v>0</v>
      </c>
      <c r="AF25" s="201">
        <v>0</v>
      </c>
      <c r="AG25" s="201">
        <v>-0.15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4.54</v>
      </c>
      <c r="L26" s="201">
        <v>264.02</v>
      </c>
      <c r="M26" s="201">
        <v>0.95</v>
      </c>
      <c r="N26" s="201">
        <v>1.23</v>
      </c>
      <c r="O26" s="201">
        <v>0</v>
      </c>
      <c r="P26" s="201">
        <v>1.43</v>
      </c>
      <c r="Q26" s="201">
        <v>2.84</v>
      </c>
      <c r="R26" s="201">
        <v>0.22</v>
      </c>
      <c r="S26" s="201">
        <v>4.24</v>
      </c>
      <c r="T26" s="201">
        <v>0</v>
      </c>
      <c r="U26" s="201">
        <v>2.23</v>
      </c>
      <c r="V26" s="201">
        <v>0.13</v>
      </c>
      <c r="W26" s="201">
        <v>0.47</v>
      </c>
      <c r="X26" s="201">
        <v>1.58</v>
      </c>
      <c r="Y26" s="201">
        <v>0</v>
      </c>
      <c r="Z26" s="201">
        <v>2.7</v>
      </c>
      <c r="AA26" s="201">
        <v>19.95</v>
      </c>
      <c r="AB26" s="201">
        <v>0</v>
      </c>
      <c r="AC26" s="201">
        <v>12.21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25.9</v>
      </c>
      <c r="K27" s="201">
        <v>4.54</v>
      </c>
      <c r="L27" s="201">
        <v>264.02</v>
      </c>
      <c r="M27" s="201">
        <v>0.95</v>
      </c>
      <c r="N27" s="201">
        <v>1.23</v>
      </c>
      <c r="O27" s="201">
        <v>0</v>
      </c>
      <c r="P27" s="201">
        <v>1.43</v>
      </c>
      <c r="Q27" s="201">
        <v>2.84</v>
      </c>
      <c r="R27" s="201">
        <v>0.22</v>
      </c>
      <c r="S27" s="201">
        <v>4.24</v>
      </c>
      <c r="T27" s="201">
        <v>0</v>
      </c>
      <c r="U27" s="201">
        <v>2.23</v>
      </c>
      <c r="V27" s="201">
        <v>0.13</v>
      </c>
      <c r="W27" s="201">
        <v>0.47</v>
      </c>
      <c r="X27" s="201">
        <v>1.58</v>
      </c>
      <c r="Y27" s="201">
        <v>0</v>
      </c>
      <c r="Z27" s="201">
        <v>58.64</v>
      </c>
      <c r="AA27" s="201">
        <v>19.95</v>
      </c>
      <c r="AB27" s="201">
        <v>0</v>
      </c>
      <c r="AC27" s="201">
        <v>12.21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25.9</v>
      </c>
      <c r="K28" s="201">
        <v>4.54</v>
      </c>
      <c r="L28" s="201">
        <v>264.02</v>
      </c>
      <c r="M28" s="201">
        <v>0.95</v>
      </c>
      <c r="N28" s="201">
        <v>1.23</v>
      </c>
      <c r="O28" s="201">
        <v>0</v>
      </c>
      <c r="P28" s="201">
        <v>1.43</v>
      </c>
      <c r="Q28" s="201">
        <v>2.84</v>
      </c>
      <c r="R28" s="201">
        <v>0.22</v>
      </c>
      <c r="S28" s="201">
        <v>4.24</v>
      </c>
      <c r="T28" s="201">
        <v>0</v>
      </c>
      <c r="U28" s="201">
        <v>2.23</v>
      </c>
      <c r="V28" s="201">
        <v>0.41</v>
      </c>
      <c r="W28" s="201">
        <v>0.47</v>
      </c>
      <c r="X28" s="201">
        <v>1.58</v>
      </c>
      <c r="Y28" s="201">
        <v>0</v>
      </c>
      <c r="Z28" s="201">
        <v>58.64</v>
      </c>
      <c r="AA28" s="201">
        <v>19.95</v>
      </c>
      <c r="AB28" s="201">
        <v>0</v>
      </c>
      <c r="AC28" s="201">
        <v>12.21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25.9</v>
      </c>
      <c r="K29" s="201">
        <v>4.54</v>
      </c>
      <c r="L29" s="201">
        <v>264.02</v>
      </c>
      <c r="M29" s="201">
        <v>0.95</v>
      </c>
      <c r="N29" s="201">
        <v>1.23</v>
      </c>
      <c r="O29" s="201">
        <v>0</v>
      </c>
      <c r="P29" s="201">
        <v>1.43</v>
      </c>
      <c r="Q29" s="201">
        <v>2.84</v>
      </c>
      <c r="R29" s="201">
        <v>0.22</v>
      </c>
      <c r="S29" s="201">
        <v>4.24</v>
      </c>
      <c r="T29" s="201">
        <v>0</v>
      </c>
      <c r="U29" s="201">
        <v>2.23</v>
      </c>
      <c r="V29" s="201">
        <v>0.41</v>
      </c>
      <c r="W29" s="201">
        <v>0.47</v>
      </c>
      <c r="X29" s="201">
        <v>1.58</v>
      </c>
      <c r="Y29" s="201">
        <v>0</v>
      </c>
      <c r="Z29" s="201">
        <v>58.64</v>
      </c>
      <c r="AA29" s="201">
        <v>19.95</v>
      </c>
      <c r="AB29" s="201">
        <v>0</v>
      </c>
      <c r="AC29" s="201">
        <v>12.21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25.9</v>
      </c>
      <c r="K30" s="201">
        <v>4.54</v>
      </c>
      <c r="L30" s="201">
        <v>264.02</v>
      </c>
      <c r="M30" s="201">
        <v>0.95</v>
      </c>
      <c r="N30" s="201">
        <v>1.23</v>
      </c>
      <c r="O30" s="201">
        <v>0</v>
      </c>
      <c r="P30" s="201">
        <v>1.43</v>
      </c>
      <c r="Q30" s="201">
        <v>2.84</v>
      </c>
      <c r="R30" s="201">
        <v>0.22</v>
      </c>
      <c r="S30" s="201">
        <v>4.24</v>
      </c>
      <c r="T30" s="201">
        <v>0</v>
      </c>
      <c r="U30" s="201">
        <v>2.23</v>
      </c>
      <c r="V30" s="201">
        <v>0.41</v>
      </c>
      <c r="W30" s="201">
        <v>0.47</v>
      </c>
      <c r="X30" s="201">
        <v>1.58</v>
      </c>
      <c r="Y30" s="201">
        <v>0</v>
      </c>
      <c r="Z30" s="201">
        <v>58.64</v>
      </c>
      <c r="AA30" s="201">
        <v>19.95</v>
      </c>
      <c r="AB30" s="201">
        <v>0</v>
      </c>
      <c r="AC30" s="201">
        <v>12.21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4.54</v>
      </c>
      <c r="L31" s="201">
        <v>264.02</v>
      </c>
      <c r="M31" s="201">
        <v>0.95</v>
      </c>
      <c r="N31" s="201">
        <v>1.23</v>
      </c>
      <c r="O31" s="201">
        <v>0</v>
      </c>
      <c r="P31" s="201">
        <v>1.43</v>
      </c>
      <c r="Q31" s="201">
        <v>2.84</v>
      </c>
      <c r="R31" s="201">
        <v>0.22</v>
      </c>
      <c r="S31" s="201">
        <v>4.24</v>
      </c>
      <c r="T31" s="201">
        <v>0</v>
      </c>
      <c r="U31" s="201">
        <v>2.23</v>
      </c>
      <c r="V31" s="201">
        <v>0.41</v>
      </c>
      <c r="W31" s="201">
        <v>0.47</v>
      </c>
      <c r="X31" s="201">
        <v>1.58</v>
      </c>
      <c r="Y31" s="201">
        <v>0</v>
      </c>
      <c r="Z31" s="201">
        <v>58.64</v>
      </c>
      <c r="AA31" s="201">
        <v>19.95</v>
      </c>
      <c r="AB31" s="201">
        <v>0</v>
      </c>
      <c r="AC31" s="201">
        <v>12.21</v>
      </c>
      <c r="AD31" s="201">
        <v>0</v>
      </c>
      <c r="AE31" s="201">
        <v>0</v>
      </c>
      <c r="AF31" s="201">
        <v>0</v>
      </c>
      <c r="AG31" s="201">
        <v>-0.18</v>
      </c>
      <c r="AH31" s="201">
        <v>3.86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4.54</v>
      </c>
      <c r="L32" s="201">
        <v>264.02</v>
      </c>
      <c r="M32" s="201">
        <v>0.95</v>
      </c>
      <c r="N32" s="201">
        <v>1.23</v>
      </c>
      <c r="O32" s="201">
        <v>0</v>
      </c>
      <c r="P32" s="201">
        <v>1.43</v>
      </c>
      <c r="Q32" s="201">
        <v>2.84</v>
      </c>
      <c r="R32" s="201">
        <v>0.22</v>
      </c>
      <c r="S32" s="201">
        <v>4.24</v>
      </c>
      <c r="T32" s="201">
        <v>0</v>
      </c>
      <c r="U32" s="201">
        <v>2.23</v>
      </c>
      <c r="V32" s="201">
        <v>0.41</v>
      </c>
      <c r="W32" s="201">
        <v>0.47</v>
      </c>
      <c r="X32" s="201">
        <v>1.58</v>
      </c>
      <c r="Y32" s="201">
        <v>0</v>
      </c>
      <c r="Z32" s="201">
        <v>58.64</v>
      </c>
      <c r="AA32" s="201">
        <v>19.95</v>
      </c>
      <c r="AB32" s="201">
        <v>0</v>
      </c>
      <c r="AC32" s="201">
        <v>12.21</v>
      </c>
      <c r="AD32" s="201">
        <v>0</v>
      </c>
      <c r="AE32" s="201">
        <v>0</v>
      </c>
      <c r="AF32" s="201">
        <v>0</v>
      </c>
      <c r="AG32" s="201">
        <v>-0.18</v>
      </c>
      <c r="AH32" s="201">
        <v>3.86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4.54</v>
      </c>
      <c r="L33" s="201">
        <v>264.02</v>
      </c>
      <c r="M33" s="201">
        <v>0.95</v>
      </c>
      <c r="N33" s="201">
        <v>1.23</v>
      </c>
      <c r="O33" s="201">
        <v>0</v>
      </c>
      <c r="P33" s="201">
        <v>1.43</v>
      </c>
      <c r="Q33" s="201">
        <v>2.84</v>
      </c>
      <c r="R33" s="201">
        <v>0.22</v>
      </c>
      <c r="S33" s="201">
        <v>4.24</v>
      </c>
      <c r="T33" s="201">
        <v>0</v>
      </c>
      <c r="U33" s="201">
        <v>2.23</v>
      </c>
      <c r="V33" s="201">
        <v>0.41</v>
      </c>
      <c r="W33" s="201">
        <v>0.47</v>
      </c>
      <c r="X33" s="201">
        <v>1.58</v>
      </c>
      <c r="Y33" s="201">
        <v>0</v>
      </c>
      <c r="Z33" s="201">
        <v>58.64</v>
      </c>
      <c r="AA33" s="201">
        <v>19.95</v>
      </c>
      <c r="AB33" s="201">
        <v>0</v>
      </c>
      <c r="AC33" s="201">
        <v>12.21</v>
      </c>
      <c r="AD33" s="201">
        <v>0</v>
      </c>
      <c r="AE33" s="201">
        <v>0</v>
      </c>
      <c r="AF33" s="201">
        <v>0</v>
      </c>
      <c r="AG33" s="201">
        <v>-0.18</v>
      </c>
      <c r="AH33" s="201">
        <v>7.71</v>
      </c>
      <c r="AI33" s="201">
        <v>0</v>
      </c>
      <c r="AJ33" s="201">
        <v>0</v>
      </c>
      <c r="AK33" s="201">
        <v>0</v>
      </c>
      <c r="AL33" s="201">
        <v>15.23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4.5199999999999996</v>
      </c>
      <c r="L34" s="201">
        <v>259.51</v>
      </c>
      <c r="M34" s="201">
        <v>0.95</v>
      </c>
      <c r="N34" s="201">
        <v>1.23</v>
      </c>
      <c r="O34" s="201">
        <v>0</v>
      </c>
      <c r="P34" s="201">
        <v>1.43</v>
      </c>
      <c r="Q34" s="201">
        <v>2.84</v>
      </c>
      <c r="R34" s="201">
        <v>0.23</v>
      </c>
      <c r="S34" s="201">
        <v>4.24</v>
      </c>
      <c r="T34" s="201">
        <v>0</v>
      </c>
      <c r="U34" s="201">
        <v>2.23</v>
      </c>
      <c r="V34" s="201">
        <v>0.41</v>
      </c>
      <c r="W34" s="201">
        <v>0.47</v>
      </c>
      <c r="X34" s="201">
        <v>1.58</v>
      </c>
      <c r="Y34" s="201">
        <v>0</v>
      </c>
      <c r="Z34" s="201">
        <v>58.64</v>
      </c>
      <c r="AA34" s="201">
        <v>9.99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-0.18</v>
      </c>
      <c r="AH34" s="201">
        <v>7.71</v>
      </c>
      <c r="AI34" s="201">
        <v>0</v>
      </c>
      <c r="AJ34" s="201">
        <v>0</v>
      </c>
      <c r="AK34" s="201">
        <v>0</v>
      </c>
      <c r="AL34" s="201">
        <v>15.23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4.5199999999999996</v>
      </c>
      <c r="L35" s="201">
        <v>259.51</v>
      </c>
      <c r="M35" s="201">
        <v>0.95</v>
      </c>
      <c r="N35" s="201">
        <v>1.23</v>
      </c>
      <c r="O35" s="201">
        <v>0</v>
      </c>
      <c r="P35" s="201">
        <v>1.43</v>
      </c>
      <c r="Q35" s="201">
        <v>2.84</v>
      </c>
      <c r="R35" s="201">
        <v>0.23</v>
      </c>
      <c r="S35" s="201">
        <v>4.24</v>
      </c>
      <c r="T35" s="201">
        <v>0</v>
      </c>
      <c r="U35" s="201">
        <v>2.23</v>
      </c>
      <c r="V35" s="201">
        <v>0.4</v>
      </c>
      <c r="W35" s="201">
        <v>5.87</v>
      </c>
      <c r="X35" s="201">
        <v>21.37</v>
      </c>
      <c r="Y35" s="201">
        <v>0</v>
      </c>
      <c r="Z35" s="201">
        <v>58.64</v>
      </c>
      <c r="AA35" s="201">
        <v>13.39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-0.18</v>
      </c>
      <c r="AH35" s="201">
        <v>11.57</v>
      </c>
      <c r="AI35" s="201">
        <v>0</v>
      </c>
      <c r="AJ35" s="201">
        <v>0</v>
      </c>
      <c r="AK35" s="201">
        <v>0</v>
      </c>
      <c r="AL35" s="201">
        <v>15.23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4.5199999999999996</v>
      </c>
      <c r="L36" s="201">
        <v>259.51</v>
      </c>
      <c r="M36" s="201">
        <v>0.95</v>
      </c>
      <c r="N36" s="201">
        <v>1.23</v>
      </c>
      <c r="O36" s="201">
        <v>0</v>
      </c>
      <c r="P36" s="201">
        <v>1.43</v>
      </c>
      <c r="Q36" s="201">
        <v>2.84</v>
      </c>
      <c r="R36" s="201">
        <v>0.23</v>
      </c>
      <c r="S36" s="201">
        <v>4.1100000000000003</v>
      </c>
      <c r="T36" s="201">
        <v>0</v>
      </c>
      <c r="U36" s="201">
        <v>2.23</v>
      </c>
      <c r="V36" s="201">
        <v>0.4</v>
      </c>
      <c r="W36" s="201">
        <v>5.87</v>
      </c>
      <c r="X36" s="201">
        <v>21.37</v>
      </c>
      <c r="Y36" s="201">
        <v>0</v>
      </c>
      <c r="Z36" s="201">
        <v>58.64</v>
      </c>
      <c r="AA36" s="201">
        <v>9.99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-0.18</v>
      </c>
      <c r="AH36" s="201">
        <v>11.57</v>
      </c>
      <c r="AI36" s="201">
        <v>0</v>
      </c>
      <c r="AJ36" s="201">
        <v>0</v>
      </c>
      <c r="AK36" s="201">
        <v>0</v>
      </c>
      <c r="AL36" s="201">
        <v>15.23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4.5199999999999996</v>
      </c>
      <c r="L37" s="201">
        <v>259.51</v>
      </c>
      <c r="M37" s="201">
        <v>0.95</v>
      </c>
      <c r="N37" s="201">
        <v>1.23</v>
      </c>
      <c r="O37" s="201">
        <v>0</v>
      </c>
      <c r="P37" s="201">
        <v>1.43</v>
      </c>
      <c r="Q37" s="201">
        <v>2.84</v>
      </c>
      <c r="R37" s="201">
        <v>0.23</v>
      </c>
      <c r="S37" s="201">
        <v>4.1100000000000003</v>
      </c>
      <c r="T37" s="201">
        <v>0</v>
      </c>
      <c r="U37" s="201">
        <v>2.23</v>
      </c>
      <c r="V37" s="201">
        <v>0.4</v>
      </c>
      <c r="W37" s="201">
        <v>5.87</v>
      </c>
      <c r="X37" s="201">
        <v>21.37</v>
      </c>
      <c r="Y37" s="201">
        <v>0</v>
      </c>
      <c r="Z37" s="201">
        <v>58.64</v>
      </c>
      <c r="AA37" s="201">
        <v>9.99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-0.18</v>
      </c>
      <c r="AH37" s="201">
        <v>15.42</v>
      </c>
      <c r="AI37" s="201">
        <v>0</v>
      </c>
      <c r="AJ37" s="201">
        <v>0</v>
      </c>
      <c r="AK37" s="201">
        <v>0</v>
      </c>
      <c r="AL37" s="201">
        <v>15.23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4.5199999999999996</v>
      </c>
      <c r="L38" s="201">
        <v>259.51</v>
      </c>
      <c r="M38" s="201">
        <v>0.91</v>
      </c>
      <c r="N38" s="201">
        <v>1.19</v>
      </c>
      <c r="O38" s="201">
        <v>0</v>
      </c>
      <c r="P38" s="201">
        <v>1.38</v>
      </c>
      <c r="Q38" s="201">
        <v>2.84</v>
      </c>
      <c r="R38" s="201">
        <v>0.23</v>
      </c>
      <c r="S38" s="201">
        <v>4.1100000000000003</v>
      </c>
      <c r="T38" s="201">
        <v>0</v>
      </c>
      <c r="U38" s="201">
        <v>2.23</v>
      </c>
      <c r="V38" s="201">
        <v>0.4</v>
      </c>
      <c r="W38" s="201">
        <v>5.87</v>
      </c>
      <c r="X38" s="201">
        <v>21.37</v>
      </c>
      <c r="Y38" s="201">
        <v>0</v>
      </c>
      <c r="Z38" s="201">
        <v>58.64</v>
      </c>
      <c r="AA38" s="201">
        <v>9.99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15.23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4.5199999999999996</v>
      </c>
      <c r="L39" s="201">
        <v>259.51</v>
      </c>
      <c r="M39" s="201">
        <v>0.92</v>
      </c>
      <c r="N39" s="201">
        <v>1.19</v>
      </c>
      <c r="O39" s="201">
        <v>0</v>
      </c>
      <c r="P39" s="201">
        <v>1.38</v>
      </c>
      <c r="Q39" s="201">
        <v>2.84</v>
      </c>
      <c r="R39" s="201">
        <v>0.23</v>
      </c>
      <c r="S39" s="201">
        <v>4.1100000000000003</v>
      </c>
      <c r="T39" s="201">
        <v>0</v>
      </c>
      <c r="U39" s="201">
        <v>2.23</v>
      </c>
      <c r="V39" s="201">
        <v>0.16</v>
      </c>
      <c r="W39" s="201">
        <v>0.47</v>
      </c>
      <c r="X39" s="201">
        <v>1.58</v>
      </c>
      <c r="Y39" s="201">
        <v>0</v>
      </c>
      <c r="Z39" s="201">
        <v>58.64</v>
      </c>
      <c r="AA39" s="201">
        <v>9.99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15.23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4.5199999999999996</v>
      </c>
      <c r="L40" s="201">
        <v>259.51</v>
      </c>
      <c r="M40" s="201">
        <v>0.92</v>
      </c>
      <c r="N40" s="201">
        <v>1.2</v>
      </c>
      <c r="O40" s="201">
        <v>0</v>
      </c>
      <c r="P40" s="201">
        <v>1.39</v>
      </c>
      <c r="Q40" s="201">
        <v>2.84</v>
      </c>
      <c r="R40" s="201">
        <v>0.23</v>
      </c>
      <c r="S40" s="201">
        <v>4.1100000000000003</v>
      </c>
      <c r="T40" s="201">
        <v>0</v>
      </c>
      <c r="U40" s="201">
        <v>2.23</v>
      </c>
      <c r="V40" s="201">
        <v>0.16</v>
      </c>
      <c r="W40" s="201">
        <v>0.47</v>
      </c>
      <c r="X40" s="201">
        <v>1.58</v>
      </c>
      <c r="Y40" s="201">
        <v>0</v>
      </c>
      <c r="Z40" s="201">
        <v>58.64</v>
      </c>
      <c r="AA40" s="201">
        <v>9.99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15.23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4.5199999999999996</v>
      </c>
      <c r="L41" s="201">
        <v>259.51</v>
      </c>
      <c r="M41" s="201">
        <v>0.89</v>
      </c>
      <c r="N41" s="201">
        <v>1.1499999999999999</v>
      </c>
      <c r="O41" s="201">
        <v>0</v>
      </c>
      <c r="P41" s="201">
        <v>1.33</v>
      </c>
      <c r="Q41" s="201">
        <v>2.84</v>
      </c>
      <c r="R41" s="201">
        <v>0.23</v>
      </c>
      <c r="S41" s="201">
        <v>4.1100000000000003</v>
      </c>
      <c r="T41" s="201">
        <v>0</v>
      </c>
      <c r="U41" s="201">
        <v>2.23</v>
      </c>
      <c r="V41" s="201">
        <v>0.28999999999999998</v>
      </c>
      <c r="W41" s="201">
        <v>0.47</v>
      </c>
      <c r="X41" s="201">
        <v>1.58</v>
      </c>
      <c r="Y41" s="201">
        <v>0</v>
      </c>
      <c r="Z41" s="201">
        <v>58.64</v>
      </c>
      <c r="AA41" s="201">
        <v>9.99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15.23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4.62</v>
      </c>
      <c r="L42" s="201">
        <v>259.51</v>
      </c>
      <c r="M42" s="201">
        <v>0.88</v>
      </c>
      <c r="N42" s="201">
        <v>1.1499999999999999</v>
      </c>
      <c r="O42" s="201">
        <v>0</v>
      </c>
      <c r="P42" s="201">
        <v>1.33</v>
      </c>
      <c r="Q42" s="201">
        <v>2.84</v>
      </c>
      <c r="R42" s="201">
        <v>0.23</v>
      </c>
      <c r="S42" s="201">
        <v>4.1100000000000003</v>
      </c>
      <c r="T42" s="201">
        <v>0</v>
      </c>
      <c r="U42" s="201">
        <v>2.23</v>
      </c>
      <c r="V42" s="201">
        <v>0.28999999999999998</v>
      </c>
      <c r="W42" s="201">
        <v>0.47</v>
      </c>
      <c r="X42" s="201">
        <v>1.58</v>
      </c>
      <c r="Y42" s="201">
        <v>0</v>
      </c>
      <c r="Z42" s="201">
        <v>58.64</v>
      </c>
      <c r="AA42" s="201">
        <v>9.99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15.23</v>
      </c>
      <c r="AM42" s="201">
        <v>0</v>
      </c>
      <c r="AN42" s="201">
        <v>0</v>
      </c>
      <c r="AO42" s="201">
        <v>167.94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4.5199999999999996</v>
      </c>
      <c r="L43" s="201">
        <v>259.51</v>
      </c>
      <c r="M43" s="201">
        <v>0.95</v>
      </c>
      <c r="N43" s="201">
        <v>1.23</v>
      </c>
      <c r="O43" s="201">
        <v>0</v>
      </c>
      <c r="P43" s="201">
        <v>1.43</v>
      </c>
      <c r="Q43" s="201">
        <v>2.84</v>
      </c>
      <c r="R43" s="201">
        <v>0.23</v>
      </c>
      <c r="S43" s="201">
        <v>4.1100000000000003</v>
      </c>
      <c r="T43" s="201">
        <v>0</v>
      </c>
      <c r="U43" s="201">
        <v>2.23</v>
      </c>
      <c r="V43" s="201">
        <v>0.21</v>
      </c>
      <c r="W43" s="201">
        <v>0.47</v>
      </c>
      <c r="X43" s="201">
        <v>1.58</v>
      </c>
      <c r="Y43" s="201">
        <v>0</v>
      </c>
      <c r="Z43" s="201">
        <v>2.7</v>
      </c>
      <c r="AA43" s="201">
        <v>9.99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15.23</v>
      </c>
      <c r="AM43" s="201">
        <v>0</v>
      </c>
      <c r="AN43" s="201">
        <v>0</v>
      </c>
      <c r="AO43" s="201">
        <v>167.94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4.5199999999999996</v>
      </c>
      <c r="L44" s="201">
        <v>259.51</v>
      </c>
      <c r="M44" s="201">
        <v>0.95</v>
      </c>
      <c r="N44" s="201">
        <v>1.23</v>
      </c>
      <c r="O44" s="201">
        <v>0</v>
      </c>
      <c r="P44" s="201">
        <v>1.43</v>
      </c>
      <c r="Q44" s="201">
        <v>0.23</v>
      </c>
      <c r="R44" s="201">
        <v>0.23</v>
      </c>
      <c r="S44" s="201">
        <v>0.28000000000000003</v>
      </c>
      <c r="T44" s="201">
        <v>0</v>
      </c>
      <c r="U44" s="201">
        <v>2.23</v>
      </c>
      <c r="V44" s="201">
        <v>0.21</v>
      </c>
      <c r="W44" s="201">
        <v>0.47</v>
      </c>
      <c r="X44" s="201">
        <v>1.58</v>
      </c>
      <c r="Y44" s="201">
        <v>0</v>
      </c>
      <c r="Z44" s="201">
        <v>2.7</v>
      </c>
      <c r="AA44" s="201">
        <v>9.99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15.23</v>
      </c>
      <c r="AM44" s="201">
        <v>0</v>
      </c>
      <c r="AN44" s="201">
        <v>0</v>
      </c>
      <c r="AO44" s="201">
        <v>167.94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4.5199999999999996</v>
      </c>
      <c r="L45" s="201">
        <v>259.51</v>
      </c>
      <c r="M45" s="201">
        <v>0.95</v>
      </c>
      <c r="N45" s="201">
        <v>1.23</v>
      </c>
      <c r="O45" s="201">
        <v>0</v>
      </c>
      <c r="P45" s="201">
        <v>1.43</v>
      </c>
      <c r="Q45" s="201">
        <v>0.23</v>
      </c>
      <c r="R45" s="201">
        <v>0.23</v>
      </c>
      <c r="S45" s="201">
        <v>0.28000000000000003</v>
      </c>
      <c r="T45" s="201">
        <v>0</v>
      </c>
      <c r="U45" s="201">
        <v>2.23</v>
      </c>
      <c r="V45" s="201">
        <v>0.21</v>
      </c>
      <c r="W45" s="201">
        <v>0.47</v>
      </c>
      <c r="X45" s="201">
        <v>1.58</v>
      </c>
      <c r="Y45" s="201">
        <v>0</v>
      </c>
      <c r="Z45" s="201">
        <v>2.7</v>
      </c>
      <c r="AA45" s="201">
        <v>0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15.23</v>
      </c>
      <c r="AM45" s="201">
        <v>0</v>
      </c>
      <c r="AN45" s="201">
        <v>0</v>
      </c>
      <c r="AO45" s="201">
        <v>167.94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4.5199999999999996</v>
      </c>
      <c r="L46" s="201">
        <v>259.51</v>
      </c>
      <c r="M46" s="201">
        <v>0.94</v>
      </c>
      <c r="N46" s="201">
        <v>1.22</v>
      </c>
      <c r="O46" s="201">
        <v>0</v>
      </c>
      <c r="P46" s="201">
        <v>1.42</v>
      </c>
      <c r="Q46" s="201">
        <v>0.23</v>
      </c>
      <c r="R46" s="201">
        <v>0.23</v>
      </c>
      <c r="S46" s="201">
        <v>0.28000000000000003</v>
      </c>
      <c r="T46" s="201">
        <v>0</v>
      </c>
      <c r="U46" s="201">
        <v>2.23</v>
      </c>
      <c r="V46" s="201">
        <v>0.21</v>
      </c>
      <c r="W46" s="201">
        <v>0.47</v>
      </c>
      <c r="X46" s="201">
        <v>1.58</v>
      </c>
      <c r="Y46" s="201">
        <v>0</v>
      </c>
      <c r="Z46" s="201">
        <v>2.7</v>
      </c>
      <c r="AA46" s="201">
        <v>0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15.23</v>
      </c>
      <c r="AM46" s="201">
        <v>0</v>
      </c>
      <c r="AN46" s="201">
        <v>0</v>
      </c>
      <c r="AO46" s="201">
        <v>167.94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0.33</v>
      </c>
      <c r="L47" s="201">
        <v>257.39</v>
      </c>
      <c r="M47" s="201">
        <v>0.93</v>
      </c>
      <c r="N47" s="201">
        <v>1.21</v>
      </c>
      <c r="O47" s="201">
        <v>0</v>
      </c>
      <c r="P47" s="201">
        <v>1.42</v>
      </c>
      <c r="Q47" s="201">
        <v>0.4</v>
      </c>
      <c r="R47" s="201">
        <v>0.22</v>
      </c>
      <c r="S47" s="201">
        <v>0.45</v>
      </c>
      <c r="T47" s="201">
        <v>0</v>
      </c>
      <c r="U47" s="201">
        <v>2.23</v>
      </c>
      <c r="V47" s="201">
        <v>0.21</v>
      </c>
      <c r="W47" s="201">
        <v>0.47</v>
      </c>
      <c r="X47" s="201">
        <v>1.58</v>
      </c>
      <c r="Y47" s="201">
        <v>0</v>
      </c>
      <c r="Z47" s="201">
        <v>2.71</v>
      </c>
      <c r="AA47" s="201">
        <v>0.96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15.23</v>
      </c>
      <c r="AM47" s="201">
        <v>0</v>
      </c>
      <c r="AN47" s="201">
        <v>0</v>
      </c>
      <c r="AO47" s="201">
        <v>98.34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0.33</v>
      </c>
      <c r="L48" s="201">
        <v>186.8</v>
      </c>
      <c r="M48" s="201">
        <v>0.92</v>
      </c>
      <c r="N48" s="201">
        <v>1.19</v>
      </c>
      <c r="O48" s="201">
        <v>0</v>
      </c>
      <c r="P48" s="201">
        <v>1.4</v>
      </c>
      <c r="Q48" s="201">
        <v>0.47</v>
      </c>
      <c r="R48" s="201">
        <v>0.22</v>
      </c>
      <c r="S48" s="201">
        <v>0.53</v>
      </c>
      <c r="T48" s="201">
        <v>0</v>
      </c>
      <c r="U48" s="201">
        <v>2.23</v>
      </c>
      <c r="V48" s="201">
        <v>0.21</v>
      </c>
      <c r="W48" s="201">
        <v>0.47</v>
      </c>
      <c r="X48" s="201">
        <v>1.58</v>
      </c>
      <c r="Y48" s="201">
        <v>0</v>
      </c>
      <c r="Z48" s="201">
        <v>2.71</v>
      </c>
      <c r="AA48" s="201">
        <v>0.96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15.23</v>
      </c>
      <c r="AM48" s="201">
        <v>0</v>
      </c>
      <c r="AN48" s="201">
        <v>0</v>
      </c>
      <c r="AO48" s="201">
        <v>98.34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0.33</v>
      </c>
      <c r="L49" s="201">
        <v>138.53</v>
      </c>
      <c r="M49" s="201">
        <v>0.91</v>
      </c>
      <c r="N49" s="201">
        <v>1.18</v>
      </c>
      <c r="O49" s="201">
        <v>0</v>
      </c>
      <c r="P49" s="201">
        <v>1.39</v>
      </c>
      <c r="Q49" s="201">
        <v>0.54</v>
      </c>
      <c r="R49" s="201">
        <v>0.22</v>
      </c>
      <c r="S49" s="201">
        <v>0.62</v>
      </c>
      <c r="T49" s="201">
        <v>0</v>
      </c>
      <c r="U49" s="201">
        <v>2.23</v>
      </c>
      <c r="V49" s="201">
        <v>0.21</v>
      </c>
      <c r="W49" s="201">
        <v>0.47</v>
      </c>
      <c r="X49" s="201">
        <v>1.58</v>
      </c>
      <c r="Y49" s="201">
        <v>0</v>
      </c>
      <c r="Z49" s="201">
        <v>2.7</v>
      </c>
      <c r="AA49" s="201">
        <v>0.96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15.23</v>
      </c>
      <c r="AM49" s="201">
        <v>0</v>
      </c>
      <c r="AN49" s="201">
        <v>0</v>
      </c>
      <c r="AO49" s="201">
        <v>98.34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0.33</v>
      </c>
      <c r="L50" s="201">
        <v>113.63</v>
      </c>
      <c r="M50" s="201">
        <v>0.91</v>
      </c>
      <c r="N50" s="201">
        <v>1.17</v>
      </c>
      <c r="O50" s="201">
        <v>0</v>
      </c>
      <c r="P50" s="201">
        <v>1.38</v>
      </c>
      <c r="Q50" s="201">
        <v>0.56999999999999995</v>
      </c>
      <c r="R50" s="201">
        <v>0.22</v>
      </c>
      <c r="S50" s="201">
        <v>0.65</v>
      </c>
      <c r="T50" s="201">
        <v>0</v>
      </c>
      <c r="U50" s="201">
        <v>2.23</v>
      </c>
      <c r="V50" s="201">
        <v>0.21</v>
      </c>
      <c r="W50" s="201">
        <v>0.47</v>
      </c>
      <c r="X50" s="201">
        <v>1.58</v>
      </c>
      <c r="Y50" s="201">
        <v>0</v>
      </c>
      <c r="Z50" s="201">
        <v>2.7</v>
      </c>
      <c r="AA50" s="201">
        <v>0.96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15.23</v>
      </c>
      <c r="AM50" s="201">
        <v>0</v>
      </c>
      <c r="AN50" s="201">
        <v>0</v>
      </c>
      <c r="AO50" s="201">
        <v>98.34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0.33</v>
      </c>
      <c r="L51" s="201">
        <v>129.22</v>
      </c>
      <c r="M51" s="201">
        <v>0.99</v>
      </c>
      <c r="N51" s="201">
        <v>1.26</v>
      </c>
      <c r="O51" s="201">
        <v>0</v>
      </c>
      <c r="P51" s="201">
        <v>1.49</v>
      </c>
      <c r="Q51" s="201">
        <v>0.23</v>
      </c>
      <c r="R51" s="201">
        <v>0.22</v>
      </c>
      <c r="S51" s="201">
        <v>0.28000000000000003</v>
      </c>
      <c r="T51" s="201">
        <v>0</v>
      </c>
      <c r="U51" s="201">
        <v>2.23</v>
      </c>
      <c r="V51" s="201">
        <v>0.21</v>
      </c>
      <c r="W51" s="201">
        <v>0.47</v>
      </c>
      <c r="X51" s="201">
        <v>1.58</v>
      </c>
      <c r="Y51" s="201">
        <v>0</v>
      </c>
      <c r="Z51" s="201">
        <v>2.7</v>
      </c>
      <c r="AA51" s="201">
        <v>0.96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15.23</v>
      </c>
      <c r="AM51" s="201">
        <v>0</v>
      </c>
      <c r="AN51" s="201">
        <v>0</v>
      </c>
      <c r="AO51" s="201">
        <v>98.34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0.33</v>
      </c>
      <c r="L52" s="201">
        <v>109.91</v>
      </c>
      <c r="M52" s="201">
        <v>0.99</v>
      </c>
      <c r="N52" s="201">
        <v>1.26</v>
      </c>
      <c r="O52" s="201">
        <v>0</v>
      </c>
      <c r="P52" s="201">
        <v>1.49</v>
      </c>
      <c r="Q52" s="201">
        <v>0.23</v>
      </c>
      <c r="R52" s="201">
        <v>0.22</v>
      </c>
      <c r="S52" s="201">
        <v>0.28000000000000003</v>
      </c>
      <c r="T52" s="201">
        <v>0</v>
      </c>
      <c r="U52" s="201">
        <v>2.23</v>
      </c>
      <c r="V52" s="201">
        <v>0.21</v>
      </c>
      <c r="W52" s="201">
        <v>0.47</v>
      </c>
      <c r="X52" s="201">
        <v>1.58</v>
      </c>
      <c r="Y52" s="201">
        <v>0</v>
      </c>
      <c r="Z52" s="201">
        <v>2.71</v>
      </c>
      <c r="AA52" s="201">
        <v>0.96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15.23</v>
      </c>
      <c r="AM52" s="201">
        <v>0</v>
      </c>
      <c r="AN52" s="201">
        <v>0</v>
      </c>
      <c r="AO52" s="201">
        <v>98.34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0.33</v>
      </c>
      <c r="L53" s="201">
        <v>148.19</v>
      </c>
      <c r="M53" s="201">
        <v>0.99</v>
      </c>
      <c r="N53" s="201">
        <v>1.26</v>
      </c>
      <c r="O53" s="201">
        <v>0</v>
      </c>
      <c r="P53" s="201">
        <v>1.49</v>
      </c>
      <c r="Q53" s="201">
        <v>0.23</v>
      </c>
      <c r="R53" s="201">
        <v>0.22</v>
      </c>
      <c r="S53" s="201">
        <v>0.28000000000000003</v>
      </c>
      <c r="T53" s="201">
        <v>0</v>
      </c>
      <c r="U53" s="201">
        <v>2.23</v>
      </c>
      <c r="V53" s="201">
        <v>0.21</v>
      </c>
      <c r="W53" s="201">
        <v>0.47</v>
      </c>
      <c r="X53" s="201">
        <v>1.58</v>
      </c>
      <c r="Y53" s="201">
        <v>0</v>
      </c>
      <c r="Z53" s="201">
        <v>2.7</v>
      </c>
      <c r="AA53" s="201">
        <v>0.96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15.23</v>
      </c>
      <c r="AM53" s="201">
        <v>0</v>
      </c>
      <c r="AN53" s="201">
        <v>0</v>
      </c>
      <c r="AO53" s="201">
        <v>98.34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0.33</v>
      </c>
      <c r="L54" s="201">
        <v>177.15</v>
      </c>
      <c r="M54" s="201">
        <v>0.99</v>
      </c>
      <c r="N54" s="201">
        <v>1.26</v>
      </c>
      <c r="O54" s="201">
        <v>0</v>
      </c>
      <c r="P54" s="201">
        <v>1.49</v>
      </c>
      <c r="Q54" s="201">
        <v>0.23</v>
      </c>
      <c r="R54" s="201">
        <v>0.22</v>
      </c>
      <c r="S54" s="201">
        <v>0.28000000000000003</v>
      </c>
      <c r="T54" s="201">
        <v>0</v>
      </c>
      <c r="U54" s="201">
        <v>2.23</v>
      </c>
      <c r="V54" s="201">
        <v>0.21</v>
      </c>
      <c r="W54" s="201">
        <v>0.47</v>
      </c>
      <c r="X54" s="201">
        <v>1.58</v>
      </c>
      <c r="Y54" s="201">
        <v>0</v>
      </c>
      <c r="Z54" s="201">
        <v>2.7</v>
      </c>
      <c r="AA54" s="201">
        <v>0.96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15.23</v>
      </c>
      <c r="AM54" s="201">
        <v>0</v>
      </c>
      <c r="AN54" s="201">
        <v>0</v>
      </c>
      <c r="AO54" s="201">
        <v>98.34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0.33</v>
      </c>
      <c r="L55" s="201">
        <v>225.41</v>
      </c>
      <c r="M55" s="201">
        <v>0.99</v>
      </c>
      <c r="N55" s="201">
        <v>1.26</v>
      </c>
      <c r="O55" s="201">
        <v>0</v>
      </c>
      <c r="P55" s="201">
        <v>1.49</v>
      </c>
      <c r="Q55" s="201">
        <v>0.23</v>
      </c>
      <c r="R55" s="201">
        <v>0.22</v>
      </c>
      <c r="S55" s="201">
        <v>0.28000000000000003</v>
      </c>
      <c r="T55" s="201">
        <v>0</v>
      </c>
      <c r="U55" s="201">
        <v>2.23</v>
      </c>
      <c r="V55" s="201">
        <v>0.21</v>
      </c>
      <c r="W55" s="201">
        <v>0.47</v>
      </c>
      <c r="X55" s="201">
        <v>1.58</v>
      </c>
      <c r="Y55" s="201">
        <v>0</v>
      </c>
      <c r="Z55" s="201">
        <v>2.71</v>
      </c>
      <c r="AA55" s="201">
        <v>0.96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15.23</v>
      </c>
      <c r="AM55" s="201">
        <v>0</v>
      </c>
      <c r="AN55" s="201">
        <v>0</v>
      </c>
      <c r="AO55" s="201">
        <v>98.34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0.33</v>
      </c>
      <c r="L56" s="201">
        <v>215.76</v>
      </c>
      <c r="M56" s="201">
        <v>0.99</v>
      </c>
      <c r="N56" s="201">
        <v>1.26</v>
      </c>
      <c r="O56" s="201">
        <v>0</v>
      </c>
      <c r="P56" s="201">
        <v>1.49</v>
      </c>
      <c r="Q56" s="201">
        <v>0.23</v>
      </c>
      <c r="R56" s="201">
        <v>0.22</v>
      </c>
      <c r="S56" s="201">
        <v>0.28000000000000003</v>
      </c>
      <c r="T56" s="201">
        <v>0</v>
      </c>
      <c r="U56" s="201">
        <v>2.23</v>
      </c>
      <c r="V56" s="201">
        <v>0.21</v>
      </c>
      <c r="W56" s="201">
        <v>0.47</v>
      </c>
      <c r="X56" s="201">
        <v>1.58</v>
      </c>
      <c r="Y56" s="201">
        <v>0</v>
      </c>
      <c r="Z56" s="201">
        <v>2.71</v>
      </c>
      <c r="AA56" s="201">
        <v>0.96</v>
      </c>
      <c r="AB56" s="201">
        <v>0</v>
      </c>
      <c r="AC56" s="201">
        <v>12.66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15.23</v>
      </c>
      <c r="AM56" s="201">
        <v>0</v>
      </c>
      <c r="AN56" s="201">
        <v>0</v>
      </c>
      <c r="AO56" s="201">
        <v>98.34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0.33</v>
      </c>
      <c r="L57" s="201">
        <v>167.49</v>
      </c>
      <c r="M57" s="201">
        <v>0.99</v>
      </c>
      <c r="N57" s="201">
        <v>1.28</v>
      </c>
      <c r="O57" s="201">
        <v>0</v>
      </c>
      <c r="P57" s="201">
        <v>1.5</v>
      </c>
      <c r="Q57" s="201">
        <v>0.23</v>
      </c>
      <c r="R57" s="201">
        <v>0.23</v>
      </c>
      <c r="S57" s="201">
        <v>0.28000000000000003</v>
      </c>
      <c r="T57" s="201">
        <v>0</v>
      </c>
      <c r="U57" s="201">
        <v>2.23</v>
      </c>
      <c r="V57" s="201">
        <v>0.21</v>
      </c>
      <c r="W57" s="201">
        <v>0.47</v>
      </c>
      <c r="X57" s="201">
        <v>1.58</v>
      </c>
      <c r="Y57" s="201">
        <v>0</v>
      </c>
      <c r="Z57" s="201">
        <v>2.71</v>
      </c>
      <c r="AA57" s="201">
        <v>0.96</v>
      </c>
      <c r="AB57" s="201">
        <v>0</v>
      </c>
      <c r="AC57" s="201">
        <v>12.66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15.23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0.33</v>
      </c>
      <c r="L58" s="201">
        <v>90.27</v>
      </c>
      <c r="M58" s="201">
        <v>0.99</v>
      </c>
      <c r="N58" s="201">
        <v>1.27</v>
      </c>
      <c r="O58" s="201">
        <v>0</v>
      </c>
      <c r="P58" s="201">
        <v>1.49</v>
      </c>
      <c r="Q58" s="201">
        <v>0.23</v>
      </c>
      <c r="R58" s="201">
        <v>0.23</v>
      </c>
      <c r="S58" s="201">
        <v>0.28000000000000003</v>
      </c>
      <c r="T58" s="201">
        <v>0</v>
      </c>
      <c r="U58" s="201">
        <v>2.23</v>
      </c>
      <c r="V58" s="201">
        <v>0.21</v>
      </c>
      <c r="W58" s="201">
        <v>0.47</v>
      </c>
      <c r="X58" s="201">
        <v>1.58</v>
      </c>
      <c r="Y58" s="201">
        <v>0</v>
      </c>
      <c r="Z58" s="201">
        <v>2.71</v>
      </c>
      <c r="AA58" s="201">
        <v>0.96</v>
      </c>
      <c r="AB58" s="201">
        <v>0</v>
      </c>
      <c r="AC58" s="201">
        <v>12.66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15.23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0.33</v>
      </c>
      <c r="L59" s="201">
        <v>32.35</v>
      </c>
      <c r="M59" s="201">
        <v>0.99</v>
      </c>
      <c r="N59" s="201">
        <v>1.27</v>
      </c>
      <c r="O59" s="201">
        <v>0</v>
      </c>
      <c r="P59" s="201">
        <v>1.49</v>
      </c>
      <c r="Q59" s="201">
        <v>0.44</v>
      </c>
      <c r="R59" s="201">
        <v>0.38</v>
      </c>
      <c r="S59" s="201">
        <v>0.42</v>
      </c>
      <c r="T59" s="201">
        <v>0</v>
      </c>
      <c r="U59" s="201">
        <v>2.23</v>
      </c>
      <c r="V59" s="201">
        <v>0.21</v>
      </c>
      <c r="W59" s="201">
        <v>0.47</v>
      </c>
      <c r="X59" s="201">
        <v>1.58</v>
      </c>
      <c r="Y59" s="201">
        <v>0</v>
      </c>
      <c r="Z59" s="201">
        <v>2.7</v>
      </c>
      <c r="AA59" s="201">
        <v>0.96</v>
      </c>
      <c r="AB59" s="201">
        <v>0</v>
      </c>
      <c r="AC59" s="201">
        <v>12.97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15.23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0.33</v>
      </c>
      <c r="L60" s="201">
        <v>32.35</v>
      </c>
      <c r="M60" s="201">
        <v>0.99</v>
      </c>
      <c r="N60" s="201">
        <v>1.27</v>
      </c>
      <c r="O60" s="201">
        <v>0</v>
      </c>
      <c r="P60" s="201">
        <v>1.49</v>
      </c>
      <c r="Q60" s="201">
        <v>0.23</v>
      </c>
      <c r="R60" s="201">
        <v>0.23</v>
      </c>
      <c r="S60" s="201">
        <v>0.28000000000000003</v>
      </c>
      <c r="T60" s="201">
        <v>0</v>
      </c>
      <c r="U60" s="201">
        <v>2.23</v>
      </c>
      <c r="V60" s="201">
        <v>0.21</v>
      </c>
      <c r="W60" s="201">
        <v>0.47</v>
      </c>
      <c r="X60" s="201">
        <v>1.58</v>
      </c>
      <c r="Y60" s="201">
        <v>0</v>
      </c>
      <c r="Z60" s="201">
        <v>2.7</v>
      </c>
      <c r="AA60" s="201">
        <v>0.96</v>
      </c>
      <c r="AB60" s="201">
        <v>0</v>
      </c>
      <c r="AC60" s="201">
        <v>12.97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15.23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0.33</v>
      </c>
      <c r="L61" s="201">
        <v>20.77</v>
      </c>
      <c r="M61" s="201">
        <v>0.99</v>
      </c>
      <c r="N61" s="201">
        <v>1.27</v>
      </c>
      <c r="O61" s="201">
        <v>0</v>
      </c>
      <c r="P61" s="201">
        <v>1.49</v>
      </c>
      <c r="Q61" s="201">
        <v>0.23</v>
      </c>
      <c r="R61" s="201">
        <v>0.23</v>
      </c>
      <c r="S61" s="201">
        <v>0.28000000000000003</v>
      </c>
      <c r="T61" s="201">
        <v>0</v>
      </c>
      <c r="U61" s="201">
        <v>2.23</v>
      </c>
      <c r="V61" s="201">
        <v>0.11</v>
      </c>
      <c r="W61" s="201">
        <v>0.47</v>
      </c>
      <c r="X61" s="201">
        <v>1.58</v>
      </c>
      <c r="Y61" s="201">
        <v>0</v>
      </c>
      <c r="Z61" s="201">
        <v>2.7</v>
      </c>
      <c r="AA61" s="201">
        <v>0.96</v>
      </c>
      <c r="AB61" s="201">
        <v>0</v>
      </c>
      <c r="AC61" s="201">
        <v>12.97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15.23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20.77</v>
      </c>
      <c r="M62" s="201">
        <v>0.99</v>
      </c>
      <c r="N62" s="201">
        <v>1.27</v>
      </c>
      <c r="O62" s="201">
        <v>0</v>
      </c>
      <c r="P62" s="201">
        <v>1.49</v>
      </c>
      <c r="Q62" s="201">
        <v>0.23</v>
      </c>
      <c r="R62" s="201">
        <v>0.23</v>
      </c>
      <c r="S62" s="201">
        <v>0.28000000000000003</v>
      </c>
      <c r="T62" s="201">
        <v>0</v>
      </c>
      <c r="U62" s="201">
        <v>2.23</v>
      </c>
      <c r="V62" s="201">
        <v>0.11</v>
      </c>
      <c r="W62" s="201">
        <v>0.47</v>
      </c>
      <c r="X62" s="201">
        <v>1.58</v>
      </c>
      <c r="Y62" s="201">
        <v>0</v>
      </c>
      <c r="Z62" s="201">
        <v>2.7</v>
      </c>
      <c r="AA62" s="201">
        <v>0.96</v>
      </c>
      <c r="AB62" s="201">
        <v>0</v>
      </c>
      <c r="AC62" s="201">
        <v>12.97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15.23</v>
      </c>
      <c r="AM62" s="201">
        <v>0</v>
      </c>
      <c r="AN62" s="201">
        <v>0</v>
      </c>
      <c r="AO62" s="201">
        <v>163.59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0.43</v>
      </c>
      <c r="L63" s="201">
        <v>20.77</v>
      </c>
      <c r="M63" s="201">
        <v>0.99</v>
      </c>
      <c r="N63" s="201">
        <v>1.27</v>
      </c>
      <c r="O63" s="201">
        <v>0</v>
      </c>
      <c r="P63" s="201">
        <v>1.49</v>
      </c>
      <c r="Q63" s="201">
        <v>0.23</v>
      </c>
      <c r="R63" s="201">
        <v>0.23</v>
      </c>
      <c r="S63" s="201">
        <v>0.28000000000000003</v>
      </c>
      <c r="T63" s="201">
        <v>0</v>
      </c>
      <c r="U63" s="201">
        <v>2.23</v>
      </c>
      <c r="V63" s="201">
        <v>0.11</v>
      </c>
      <c r="W63" s="201">
        <v>0.47</v>
      </c>
      <c r="X63" s="201">
        <v>1.58</v>
      </c>
      <c r="Y63" s="201">
        <v>0</v>
      </c>
      <c r="Z63" s="201">
        <v>2.7</v>
      </c>
      <c r="AA63" s="201">
        <v>0.96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15.23</v>
      </c>
      <c r="AM63" s="201">
        <v>0</v>
      </c>
      <c r="AN63" s="201">
        <v>0</v>
      </c>
      <c r="AO63" s="201">
        <v>163.59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0.33</v>
      </c>
      <c r="L64" s="201">
        <v>20.77</v>
      </c>
      <c r="M64" s="201">
        <v>0.99</v>
      </c>
      <c r="N64" s="201">
        <v>1.27</v>
      </c>
      <c r="O64" s="201">
        <v>0</v>
      </c>
      <c r="P64" s="201">
        <v>1.49</v>
      </c>
      <c r="Q64" s="201">
        <v>0.23</v>
      </c>
      <c r="R64" s="201">
        <v>0.23</v>
      </c>
      <c r="S64" s="201">
        <v>0.28000000000000003</v>
      </c>
      <c r="T64" s="201">
        <v>0</v>
      </c>
      <c r="U64" s="201">
        <v>2.23</v>
      </c>
      <c r="V64" s="201">
        <v>0.11</v>
      </c>
      <c r="W64" s="201">
        <v>0.47</v>
      </c>
      <c r="X64" s="201">
        <v>1.58</v>
      </c>
      <c r="Y64" s="201">
        <v>0</v>
      </c>
      <c r="Z64" s="201">
        <v>2.7</v>
      </c>
      <c r="AA64" s="201">
        <v>0.96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15.23</v>
      </c>
      <c r="AM64" s="201">
        <v>0</v>
      </c>
      <c r="AN64" s="201">
        <v>0</v>
      </c>
      <c r="AO64" s="201">
        <v>163.59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0.33</v>
      </c>
      <c r="L65" s="201">
        <v>20.76</v>
      </c>
      <c r="M65" s="201">
        <v>0.99</v>
      </c>
      <c r="N65" s="201">
        <v>1.27</v>
      </c>
      <c r="O65" s="201">
        <v>0</v>
      </c>
      <c r="P65" s="201">
        <v>1.49</v>
      </c>
      <c r="Q65" s="201">
        <v>0.23</v>
      </c>
      <c r="R65" s="201">
        <v>0.23</v>
      </c>
      <c r="S65" s="201">
        <v>0.28000000000000003</v>
      </c>
      <c r="T65" s="201">
        <v>0</v>
      </c>
      <c r="U65" s="201">
        <v>2.23</v>
      </c>
      <c r="V65" s="201">
        <v>0.12</v>
      </c>
      <c r="W65" s="201">
        <v>0.47</v>
      </c>
      <c r="X65" s="201">
        <v>1.58</v>
      </c>
      <c r="Y65" s="201">
        <v>0</v>
      </c>
      <c r="Z65" s="201">
        <v>2.7</v>
      </c>
      <c r="AA65" s="201">
        <v>0.96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15.23</v>
      </c>
      <c r="AM65" s="201">
        <v>0</v>
      </c>
      <c r="AN65" s="201">
        <v>0</v>
      </c>
      <c r="AO65" s="201">
        <v>163.59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0.33</v>
      </c>
      <c r="L66" s="201">
        <v>20.76</v>
      </c>
      <c r="M66" s="201">
        <v>0.99</v>
      </c>
      <c r="N66" s="201">
        <v>1.27</v>
      </c>
      <c r="O66" s="201">
        <v>0</v>
      </c>
      <c r="P66" s="201">
        <v>1.49</v>
      </c>
      <c r="Q66" s="201">
        <v>0.23</v>
      </c>
      <c r="R66" s="201">
        <v>0.23</v>
      </c>
      <c r="S66" s="201">
        <v>0.28000000000000003</v>
      </c>
      <c r="T66" s="201">
        <v>0</v>
      </c>
      <c r="U66" s="201">
        <v>2.23</v>
      </c>
      <c r="V66" s="201">
        <v>0.12</v>
      </c>
      <c r="W66" s="201">
        <v>0.47</v>
      </c>
      <c r="X66" s="201">
        <v>1.58</v>
      </c>
      <c r="Y66" s="201">
        <v>0</v>
      </c>
      <c r="Z66" s="201">
        <v>2.7</v>
      </c>
      <c r="AA66" s="201">
        <v>0.96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15.23</v>
      </c>
      <c r="AM66" s="201">
        <v>0</v>
      </c>
      <c r="AN66" s="201">
        <v>0</v>
      </c>
      <c r="AO66" s="201">
        <v>163.59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0.33</v>
      </c>
      <c r="L67" s="201">
        <v>20.76</v>
      </c>
      <c r="M67" s="201">
        <v>0.99</v>
      </c>
      <c r="N67" s="201">
        <v>1.27</v>
      </c>
      <c r="O67" s="201">
        <v>0</v>
      </c>
      <c r="P67" s="201">
        <v>1.49</v>
      </c>
      <c r="Q67" s="201">
        <v>0.23</v>
      </c>
      <c r="R67" s="201">
        <v>0.23</v>
      </c>
      <c r="S67" s="201">
        <v>0.28000000000000003</v>
      </c>
      <c r="T67" s="201">
        <v>0</v>
      </c>
      <c r="U67" s="201">
        <v>2.23</v>
      </c>
      <c r="V67" s="201">
        <v>0.12</v>
      </c>
      <c r="W67" s="201">
        <v>0.47</v>
      </c>
      <c r="X67" s="201">
        <v>1.58</v>
      </c>
      <c r="Y67" s="201">
        <v>0</v>
      </c>
      <c r="Z67" s="201">
        <v>2.7</v>
      </c>
      <c r="AA67" s="201">
        <v>0.96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15.23</v>
      </c>
      <c r="AM67" s="201">
        <v>0</v>
      </c>
      <c r="AN67" s="201">
        <v>0</v>
      </c>
      <c r="AO67" s="201">
        <v>163.59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0.33</v>
      </c>
      <c r="L68" s="201">
        <v>20.76</v>
      </c>
      <c r="M68" s="201">
        <v>0.99</v>
      </c>
      <c r="N68" s="201">
        <v>1.27</v>
      </c>
      <c r="O68" s="201">
        <v>0</v>
      </c>
      <c r="P68" s="201">
        <v>1.49</v>
      </c>
      <c r="Q68" s="201">
        <v>0.23</v>
      </c>
      <c r="R68" s="201">
        <v>0.23</v>
      </c>
      <c r="S68" s="201">
        <v>0.28000000000000003</v>
      </c>
      <c r="T68" s="201">
        <v>0</v>
      </c>
      <c r="U68" s="201">
        <v>2.23</v>
      </c>
      <c r="V68" s="201">
        <v>0.12</v>
      </c>
      <c r="W68" s="201">
        <v>0.47</v>
      </c>
      <c r="X68" s="201">
        <v>1.58</v>
      </c>
      <c r="Y68" s="201">
        <v>0</v>
      </c>
      <c r="Z68" s="201">
        <v>2.7</v>
      </c>
      <c r="AA68" s="201">
        <v>0.96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15.23</v>
      </c>
      <c r="AM68" s="201">
        <v>0</v>
      </c>
      <c r="AN68" s="201">
        <v>0</v>
      </c>
      <c r="AO68" s="201">
        <v>163.59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0.33</v>
      </c>
      <c r="L69" s="201">
        <v>20.76</v>
      </c>
      <c r="M69" s="201">
        <v>0.99</v>
      </c>
      <c r="N69" s="201">
        <v>1.27</v>
      </c>
      <c r="O69" s="201">
        <v>0</v>
      </c>
      <c r="P69" s="201">
        <v>1.49</v>
      </c>
      <c r="Q69" s="201">
        <v>0.23</v>
      </c>
      <c r="R69" s="201">
        <v>0.23</v>
      </c>
      <c r="S69" s="201">
        <v>0.28000000000000003</v>
      </c>
      <c r="T69" s="201">
        <v>0</v>
      </c>
      <c r="U69" s="201">
        <v>2.23</v>
      </c>
      <c r="V69" s="201">
        <v>0.12</v>
      </c>
      <c r="W69" s="201">
        <v>0.47</v>
      </c>
      <c r="X69" s="201">
        <v>1.58</v>
      </c>
      <c r="Y69" s="201">
        <v>0</v>
      </c>
      <c r="Z69" s="201">
        <v>2.7</v>
      </c>
      <c r="AA69" s="201">
        <v>0.96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15.23</v>
      </c>
      <c r="AM69" s="201">
        <v>0</v>
      </c>
      <c r="AN69" s="201">
        <v>0</v>
      </c>
      <c r="AO69" s="201">
        <v>163.59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0.33</v>
      </c>
      <c r="L70" s="201">
        <v>20.76</v>
      </c>
      <c r="M70" s="201">
        <v>0.99</v>
      </c>
      <c r="N70" s="201">
        <v>1.27</v>
      </c>
      <c r="O70" s="201">
        <v>0</v>
      </c>
      <c r="P70" s="201">
        <v>1.49</v>
      </c>
      <c r="Q70" s="201">
        <v>0.23</v>
      </c>
      <c r="R70" s="201">
        <v>0.23</v>
      </c>
      <c r="S70" s="201">
        <v>0.28000000000000003</v>
      </c>
      <c r="T70" s="201">
        <v>0</v>
      </c>
      <c r="U70" s="201">
        <v>2.23</v>
      </c>
      <c r="V70" s="201">
        <v>0.12</v>
      </c>
      <c r="W70" s="201">
        <v>0.47</v>
      </c>
      <c r="X70" s="201">
        <v>1.58</v>
      </c>
      <c r="Y70" s="201">
        <v>0</v>
      </c>
      <c r="Z70" s="201">
        <v>2.7</v>
      </c>
      <c r="AA70" s="201">
        <v>0.96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15.23</v>
      </c>
      <c r="AM70" s="201">
        <v>0</v>
      </c>
      <c r="AN70" s="201">
        <v>0</v>
      </c>
      <c r="AO70" s="201">
        <v>163.59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0.33</v>
      </c>
      <c r="L71" s="201">
        <v>18.829999999999998</v>
      </c>
      <c r="M71" s="201">
        <v>0.99</v>
      </c>
      <c r="N71" s="201">
        <v>1.27</v>
      </c>
      <c r="O71" s="201">
        <v>0</v>
      </c>
      <c r="P71" s="201">
        <v>1.49</v>
      </c>
      <c r="Q71" s="201">
        <v>0.23</v>
      </c>
      <c r="R71" s="201">
        <v>0.23</v>
      </c>
      <c r="S71" s="201">
        <v>0.28000000000000003</v>
      </c>
      <c r="T71" s="201">
        <v>0</v>
      </c>
      <c r="U71" s="201">
        <v>2.23</v>
      </c>
      <c r="V71" s="201">
        <v>0.12</v>
      </c>
      <c r="W71" s="201">
        <v>0.47</v>
      </c>
      <c r="X71" s="201">
        <v>1.58</v>
      </c>
      <c r="Y71" s="201">
        <v>0</v>
      </c>
      <c r="Z71" s="201">
        <v>2.7</v>
      </c>
      <c r="AA71" s="201">
        <v>0.96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15.23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0.33</v>
      </c>
      <c r="L72" s="201">
        <v>18.829999999999998</v>
      </c>
      <c r="M72" s="201">
        <v>0.99</v>
      </c>
      <c r="N72" s="201">
        <v>1.27</v>
      </c>
      <c r="O72" s="201">
        <v>0</v>
      </c>
      <c r="P72" s="201">
        <v>1.49</v>
      </c>
      <c r="Q72" s="201">
        <v>0.23</v>
      </c>
      <c r="R72" s="201">
        <v>0.23</v>
      </c>
      <c r="S72" s="201">
        <v>0.28000000000000003</v>
      </c>
      <c r="T72" s="201">
        <v>0</v>
      </c>
      <c r="U72" s="201">
        <v>2.23</v>
      </c>
      <c r="V72" s="201">
        <v>0.12</v>
      </c>
      <c r="W72" s="201">
        <v>0.47</v>
      </c>
      <c r="X72" s="201">
        <v>1.58</v>
      </c>
      <c r="Y72" s="201">
        <v>0</v>
      </c>
      <c r="Z72" s="201">
        <v>2.7</v>
      </c>
      <c r="AA72" s="201">
        <v>0.96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15.23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18.829999999999998</v>
      </c>
      <c r="M73" s="201">
        <v>0.99</v>
      </c>
      <c r="N73" s="201">
        <v>1.27</v>
      </c>
      <c r="O73" s="201">
        <v>0</v>
      </c>
      <c r="P73" s="201">
        <v>1.49</v>
      </c>
      <c r="Q73" s="201">
        <v>0.23</v>
      </c>
      <c r="R73" s="201">
        <v>0.23</v>
      </c>
      <c r="S73" s="201">
        <v>0.28000000000000003</v>
      </c>
      <c r="T73" s="201">
        <v>0</v>
      </c>
      <c r="U73" s="201">
        <v>2.23</v>
      </c>
      <c r="V73" s="201">
        <v>0.12</v>
      </c>
      <c r="W73" s="201">
        <v>0.47</v>
      </c>
      <c r="X73" s="201">
        <v>1.58</v>
      </c>
      <c r="Y73" s="201">
        <v>0</v>
      </c>
      <c r="Z73" s="201">
        <v>2.7</v>
      </c>
      <c r="AA73" s="201">
        <v>0.96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15.23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18.829999999999998</v>
      </c>
      <c r="M74" s="201">
        <v>0.99</v>
      </c>
      <c r="N74" s="201">
        <v>1.27</v>
      </c>
      <c r="O74" s="201">
        <v>0</v>
      </c>
      <c r="P74" s="201">
        <v>1.49</v>
      </c>
      <c r="Q74" s="201">
        <v>0.23</v>
      </c>
      <c r="R74" s="201">
        <v>0.23</v>
      </c>
      <c r="S74" s="201">
        <v>0.28000000000000003</v>
      </c>
      <c r="T74" s="201">
        <v>0</v>
      </c>
      <c r="U74" s="201">
        <v>2.23</v>
      </c>
      <c r="V74" s="201">
        <v>0.12</v>
      </c>
      <c r="W74" s="201">
        <v>0.47</v>
      </c>
      <c r="X74" s="201">
        <v>1.58</v>
      </c>
      <c r="Y74" s="201">
        <v>0</v>
      </c>
      <c r="Z74" s="201">
        <v>2.7</v>
      </c>
      <c r="AA74" s="201">
        <v>0.96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15.23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0.33</v>
      </c>
      <c r="L75" s="201">
        <v>18.829999999999998</v>
      </c>
      <c r="M75" s="201">
        <v>0.99</v>
      </c>
      <c r="N75" s="201">
        <v>1.27</v>
      </c>
      <c r="O75" s="201">
        <v>0</v>
      </c>
      <c r="P75" s="201">
        <v>1.49</v>
      </c>
      <c r="Q75" s="201">
        <v>0.23</v>
      </c>
      <c r="R75" s="201">
        <v>0.23</v>
      </c>
      <c r="S75" s="201">
        <v>0.28000000000000003</v>
      </c>
      <c r="T75" s="201">
        <v>0</v>
      </c>
      <c r="U75" s="201">
        <v>2.23</v>
      </c>
      <c r="V75" s="201">
        <v>0.12</v>
      </c>
      <c r="W75" s="201">
        <v>0.47</v>
      </c>
      <c r="X75" s="201">
        <v>1.58</v>
      </c>
      <c r="Y75" s="201">
        <v>0</v>
      </c>
      <c r="Z75" s="201">
        <v>2.7</v>
      </c>
      <c r="AA75" s="201">
        <v>0.96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15.23</v>
      </c>
      <c r="AM75" s="201">
        <v>0</v>
      </c>
      <c r="AN75" s="201">
        <v>0</v>
      </c>
      <c r="AO75" s="201">
        <v>165.77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0.33</v>
      </c>
      <c r="L76" s="201">
        <v>68.06</v>
      </c>
      <c r="M76" s="201">
        <v>0.99</v>
      </c>
      <c r="N76" s="201">
        <v>1.27</v>
      </c>
      <c r="O76" s="201">
        <v>0</v>
      </c>
      <c r="P76" s="201">
        <v>1.49</v>
      </c>
      <c r="Q76" s="201">
        <v>0.23</v>
      </c>
      <c r="R76" s="201">
        <v>0.23</v>
      </c>
      <c r="S76" s="201">
        <v>0.28000000000000003</v>
      </c>
      <c r="T76" s="201">
        <v>0</v>
      </c>
      <c r="U76" s="201">
        <v>2.23</v>
      </c>
      <c r="V76" s="201">
        <v>0.12</v>
      </c>
      <c r="W76" s="201">
        <v>0.47</v>
      </c>
      <c r="X76" s="201">
        <v>1.58</v>
      </c>
      <c r="Y76" s="201">
        <v>0</v>
      </c>
      <c r="Z76" s="201">
        <v>2.7</v>
      </c>
      <c r="AA76" s="201">
        <v>0.96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15.23</v>
      </c>
      <c r="AM76" s="201">
        <v>0</v>
      </c>
      <c r="AN76" s="201">
        <v>0</v>
      </c>
      <c r="AO76" s="201">
        <v>165.77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82.54</v>
      </c>
      <c r="M77" s="201">
        <v>0.99</v>
      </c>
      <c r="N77" s="201">
        <v>1.27</v>
      </c>
      <c r="O77" s="201">
        <v>0</v>
      </c>
      <c r="P77" s="201">
        <v>1.49</v>
      </c>
      <c r="Q77" s="201">
        <v>0.23</v>
      </c>
      <c r="R77" s="201">
        <v>0.23</v>
      </c>
      <c r="S77" s="201">
        <v>0.28000000000000003</v>
      </c>
      <c r="T77" s="201">
        <v>0</v>
      </c>
      <c r="U77" s="201">
        <v>2.23</v>
      </c>
      <c r="V77" s="201">
        <v>0.12</v>
      </c>
      <c r="W77" s="201">
        <v>0.47</v>
      </c>
      <c r="X77" s="201">
        <v>1.58</v>
      </c>
      <c r="Y77" s="201">
        <v>0</v>
      </c>
      <c r="Z77" s="201">
        <v>2.7</v>
      </c>
      <c r="AA77" s="201">
        <v>0.96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15.23</v>
      </c>
      <c r="AM77" s="201">
        <v>0</v>
      </c>
      <c r="AN77" s="201">
        <v>0</v>
      </c>
      <c r="AO77" s="201">
        <v>165.77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88.33</v>
      </c>
      <c r="M78" s="201">
        <v>0.99</v>
      </c>
      <c r="N78" s="201">
        <v>1.27</v>
      </c>
      <c r="O78" s="201">
        <v>0</v>
      </c>
      <c r="P78" s="201">
        <v>1.49</v>
      </c>
      <c r="Q78" s="201">
        <v>0.23</v>
      </c>
      <c r="R78" s="201">
        <v>0.23</v>
      </c>
      <c r="S78" s="201">
        <v>0.28000000000000003</v>
      </c>
      <c r="T78" s="201">
        <v>0</v>
      </c>
      <c r="U78" s="201">
        <v>2.23</v>
      </c>
      <c r="V78" s="201">
        <v>0.12</v>
      </c>
      <c r="W78" s="201">
        <v>0.47</v>
      </c>
      <c r="X78" s="201">
        <v>1.58</v>
      </c>
      <c r="Y78" s="201">
        <v>0</v>
      </c>
      <c r="Z78" s="201">
        <v>2.7</v>
      </c>
      <c r="AA78" s="201">
        <v>0.96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15.23</v>
      </c>
      <c r="AM78" s="201">
        <v>0</v>
      </c>
      <c r="AN78" s="201">
        <v>0</v>
      </c>
      <c r="AO78" s="201">
        <v>165.77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0.32</v>
      </c>
      <c r="L79" s="201">
        <v>107.64</v>
      </c>
      <c r="M79" s="201">
        <v>0.99</v>
      </c>
      <c r="N79" s="201">
        <v>1.27</v>
      </c>
      <c r="O79" s="201">
        <v>0</v>
      </c>
      <c r="P79" s="201">
        <v>1.49</v>
      </c>
      <c r="Q79" s="201">
        <v>0.23</v>
      </c>
      <c r="R79" s="201">
        <v>0.23</v>
      </c>
      <c r="S79" s="201">
        <v>0.28000000000000003</v>
      </c>
      <c r="T79" s="201">
        <v>0</v>
      </c>
      <c r="U79" s="201">
        <v>2.23</v>
      </c>
      <c r="V79" s="201">
        <v>0.12</v>
      </c>
      <c r="W79" s="201">
        <v>0.47</v>
      </c>
      <c r="X79" s="201">
        <v>1.58</v>
      </c>
      <c r="Y79" s="201">
        <v>0</v>
      </c>
      <c r="Z79" s="201">
        <v>2.7</v>
      </c>
      <c r="AA79" s="201">
        <v>0.96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15.23</v>
      </c>
      <c r="AM79" s="201">
        <v>0</v>
      </c>
      <c r="AN79" s="201">
        <v>0</v>
      </c>
      <c r="AO79" s="201">
        <v>165.77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0.32</v>
      </c>
      <c r="L80" s="201">
        <v>102.81</v>
      </c>
      <c r="M80" s="201">
        <v>0.99</v>
      </c>
      <c r="N80" s="201">
        <v>1.27</v>
      </c>
      <c r="O80" s="201">
        <v>0</v>
      </c>
      <c r="P80" s="201">
        <v>1.49</v>
      </c>
      <c r="Q80" s="201">
        <v>0.23</v>
      </c>
      <c r="R80" s="201">
        <v>0.23</v>
      </c>
      <c r="S80" s="201">
        <v>0.28000000000000003</v>
      </c>
      <c r="T80" s="201">
        <v>0</v>
      </c>
      <c r="U80" s="201">
        <v>2.23</v>
      </c>
      <c r="V80" s="201">
        <v>0.12</v>
      </c>
      <c r="W80" s="201">
        <v>0.47</v>
      </c>
      <c r="X80" s="201">
        <v>1.58</v>
      </c>
      <c r="Y80" s="201">
        <v>0</v>
      </c>
      <c r="Z80" s="201">
        <v>2.7</v>
      </c>
      <c r="AA80" s="201">
        <v>0.96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15.23</v>
      </c>
      <c r="AM80" s="201">
        <v>0</v>
      </c>
      <c r="AN80" s="201">
        <v>0</v>
      </c>
      <c r="AO80" s="201">
        <v>165.77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0.32</v>
      </c>
      <c r="L81" s="201">
        <v>87.37</v>
      </c>
      <c r="M81" s="201">
        <v>0.99</v>
      </c>
      <c r="N81" s="201">
        <v>1.27</v>
      </c>
      <c r="O81" s="201">
        <v>0</v>
      </c>
      <c r="P81" s="201">
        <v>1.49</v>
      </c>
      <c r="Q81" s="201">
        <v>0.23</v>
      </c>
      <c r="R81" s="201">
        <v>0.23</v>
      </c>
      <c r="S81" s="201">
        <v>0.28000000000000003</v>
      </c>
      <c r="T81" s="201">
        <v>0</v>
      </c>
      <c r="U81" s="201">
        <v>2.23</v>
      </c>
      <c r="V81" s="201">
        <v>0.12</v>
      </c>
      <c r="W81" s="201">
        <v>0.47</v>
      </c>
      <c r="X81" s="201">
        <v>1.58</v>
      </c>
      <c r="Y81" s="201">
        <v>0</v>
      </c>
      <c r="Z81" s="201">
        <v>2.7</v>
      </c>
      <c r="AA81" s="201">
        <v>0.96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15.23</v>
      </c>
      <c r="AM81" s="201">
        <v>0</v>
      </c>
      <c r="AN81" s="201">
        <v>0</v>
      </c>
      <c r="AO81" s="201">
        <v>165.77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77.72</v>
      </c>
      <c r="M82" s="201">
        <v>0.99</v>
      </c>
      <c r="N82" s="201">
        <v>1.27</v>
      </c>
      <c r="O82" s="201">
        <v>0</v>
      </c>
      <c r="P82" s="201">
        <v>1.49</v>
      </c>
      <c r="Q82" s="201">
        <v>0.23</v>
      </c>
      <c r="R82" s="201">
        <v>0.23</v>
      </c>
      <c r="S82" s="201">
        <v>0.28000000000000003</v>
      </c>
      <c r="T82" s="201">
        <v>0</v>
      </c>
      <c r="U82" s="201">
        <v>2.23</v>
      </c>
      <c r="V82" s="201">
        <v>0.12</v>
      </c>
      <c r="W82" s="201">
        <v>0.47</v>
      </c>
      <c r="X82" s="201">
        <v>1.58</v>
      </c>
      <c r="Y82" s="201">
        <v>0</v>
      </c>
      <c r="Z82" s="201">
        <v>2.7</v>
      </c>
      <c r="AA82" s="201">
        <v>0.96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15.23</v>
      </c>
      <c r="AM82" s="201">
        <v>0</v>
      </c>
      <c r="AN82" s="201">
        <v>0</v>
      </c>
      <c r="AO82" s="201">
        <v>165.77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87.37</v>
      </c>
      <c r="M83" s="201">
        <v>0.99</v>
      </c>
      <c r="N83" s="201">
        <v>1.27</v>
      </c>
      <c r="O83" s="201">
        <v>0</v>
      </c>
      <c r="P83" s="201">
        <v>1.49</v>
      </c>
      <c r="Q83" s="201">
        <v>0.23</v>
      </c>
      <c r="R83" s="201">
        <v>0.23</v>
      </c>
      <c r="S83" s="201">
        <v>0.28000000000000003</v>
      </c>
      <c r="T83" s="201">
        <v>0</v>
      </c>
      <c r="U83" s="201">
        <v>2.23</v>
      </c>
      <c r="V83" s="201">
        <v>0.12</v>
      </c>
      <c r="W83" s="201">
        <v>0.47</v>
      </c>
      <c r="X83" s="201">
        <v>1.58</v>
      </c>
      <c r="Y83" s="201">
        <v>0</v>
      </c>
      <c r="Z83" s="201">
        <v>2.7</v>
      </c>
      <c r="AA83" s="201">
        <v>0.96</v>
      </c>
      <c r="AB83" s="201">
        <v>0</v>
      </c>
      <c r="AC83" s="201">
        <v>12.21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15.23</v>
      </c>
      <c r="AM83" s="201">
        <v>0</v>
      </c>
      <c r="AN83" s="201">
        <v>0</v>
      </c>
      <c r="AO83" s="201">
        <v>165.77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77.72</v>
      </c>
      <c r="M84" s="201">
        <v>0.99</v>
      </c>
      <c r="N84" s="201">
        <v>1.27</v>
      </c>
      <c r="O84" s="201">
        <v>0</v>
      </c>
      <c r="P84" s="201">
        <v>1.49</v>
      </c>
      <c r="Q84" s="201">
        <v>0.23</v>
      </c>
      <c r="R84" s="201">
        <v>0.23</v>
      </c>
      <c r="S84" s="201">
        <v>0.28000000000000003</v>
      </c>
      <c r="T84" s="201">
        <v>0</v>
      </c>
      <c r="U84" s="201">
        <v>2.23</v>
      </c>
      <c r="V84" s="201">
        <v>0.12</v>
      </c>
      <c r="W84" s="201">
        <v>0.47</v>
      </c>
      <c r="X84" s="201">
        <v>1.58</v>
      </c>
      <c r="Y84" s="201">
        <v>0</v>
      </c>
      <c r="Z84" s="201">
        <v>2.7</v>
      </c>
      <c r="AA84" s="201">
        <v>0.96</v>
      </c>
      <c r="AB84" s="201">
        <v>0</v>
      </c>
      <c r="AC84" s="201">
        <v>12.21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15.23</v>
      </c>
      <c r="AM84" s="201">
        <v>0</v>
      </c>
      <c r="AN84" s="201">
        <v>0</v>
      </c>
      <c r="AO84" s="201">
        <v>165.77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0.32</v>
      </c>
      <c r="L85" s="201">
        <v>72.89</v>
      </c>
      <c r="M85" s="201">
        <v>0.99</v>
      </c>
      <c r="N85" s="201">
        <v>1.27</v>
      </c>
      <c r="O85" s="201">
        <v>0</v>
      </c>
      <c r="P85" s="201">
        <v>1.49</v>
      </c>
      <c r="Q85" s="201">
        <v>0.23</v>
      </c>
      <c r="R85" s="201">
        <v>0.23</v>
      </c>
      <c r="S85" s="201">
        <v>0.28000000000000003</v>
      </c>
      <c r="T85" s="201">
        <v>0</v>
      </c>
      <c r="U85" s="201">
        <v>2.23</v>
      </c>
      <c r="V85" s="201">
        <v>0.12</v>
      </c>
      <c r="W85" s="201">
        <v>0.47</v>
      </c>
      <c r="X85" s="201">
        <v>1.58</v>
      </c>
      <c r="Y85" s="201">
        <v>0</v>
      </c>
      <c r="Z85" s="201">
        <v>2.7</v>
      </c>
      <c r="AA85" s="201">
        <v>0.96</v>
      </c>
      <c r="AB85" s="201">
        <v>0</v>
      </c>
      <c r="AC85" s="201">
        <v>12.21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15.23</v>
      </c>
      <c r="AM85" s="201">
        <v>0</v>
      </c>
      <c r="AN85" s="201">
        <v>0</v>
      </c>
      <c r="AO85" s="201">
        <v>165.77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62.27</v>
      </c>
      <c r="M86" s="201">
        <v>0.99</v>
      </c>
      <c r="N86" s="201">
        <v>1.27</v>
      </c>
      <c r="O86" s="201">
        <v>0</v>
      </c>
      <c r="P86" s="201">
        <v>1.49</v>
      </c>
      <c r="Q86" s="201">
        <v>0.23</v>
      </c>
      <c r="R86" s="201">
        <v>0.23</v>
      </c>
      <c r="S86" s="201">
        <v>0.28000000000000003</v>
      </c>
      <c r="T86" s="201">
        <v>0</v>
      </c>
      <c r="U86" s="201">
        <v>2.23</v>
      </c>
      <c r="V86" s="201">
        <v>0.12</v>
      </c>
      <c r="W86" s="201">
        <v>0.47</v>
      </c>
      <c r="X86" s="201">
        <v>1.58</v>
      </c>
      <c r="Y86" s="201">
        <v>0</v>
      </c>
      <c r="Z86" s="201">
        <v>2.7</v>
      </c>
      <c r="AA86" s="201">
        <v>0.96</v>
      </c>
      <c r="AB86" s="201">
        <v>0</v>
      </c>
      <c r="AC86" s="201">
        <v>12.21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15.23</v>
      </c>
      <c r="AM86" s="201">
        <v>0</v>
      </c>
      <c r="AN86" s="201">
        <v>0</v>
      </c>
      <c r="AO86" s="201">
        <v>165.77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0.32</v>
      </c>
      <c r="L87" s="201">
        <v>57.44</v>
      </c>
      <c r="M87" s="201">
        <v>0.99</v>
      </c>
      <c r="N87" s="201">
        <v>1.27</v>
      </c>
      <c r="O87" s="201">
        <v>0</v>
      </c>
      <c r="P87" s="201">
        <v>1.49</v>
      </c>
      <c r="Q87" s="201">
        <v>0.23</v>
      </c>
      <c r="R87" s="201">
        <v>0.23</v>
      </c>
      <c r="S87" s="201">
        <v>0.28000000000000003</v>
      </c>
      <c r="T87" s="201">
        <v>0</v>
      </c>
      <c r="U87" s="201">
        <v>2.23</v>
      </c>
      <c r="V87" s="201">
        <v>0.12</v>
      </c>
      <c r="W87" s="201">
        <v>0.47</v>
      </c>
      <c r="X87" s="201">
        <v>1.58</v>
      </c>
      <c r="Y87" s="201">
        <v>0</v>
      </c>
      <c r="Z87" s="201">
        <v>2.7</v>
      </c>
      <c r="AA87" s="201">
        <v>0.96</v>
      </c>
      <c r="AB87" s="201">
        <v>0</v>
      </c>
      <c r="AC87" s="201">
        <v>12.21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15.23</v>
      </c>
      <c r="AM87" s="201">
        <v>0</v>
      </c>
      <c r="AN87" s="201">
        <v>0</v>
      </c>
      <c r="AO87" s="201">
        <v>165.77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0.42</v>
      </c>
      <c r="E88" s="201">
        <v>0</v>
      </c>
      <c r="F88" s="201">
        <v>0</v>
      </c>
      <c r="G88" s="201">
        <v>0.68</v>
      </c>
      <c r="H88" s="201">
        <v>0</v>
      </c>
      <c r="I88" s="201">
        <v>0</v>
      </c>
      <c r="J88" s="201">
        <v>24.22</v>
      </c>
      <c r="K88" s="201">
        <v>0.32</v>
      </c>
      <c r="L88" s="201">
        <v>18.829999999999998</v>
      </c>
      <c r="M88" s="201">
        <v>0.99</v>
      </c>
      <c r="N88" s="201">
        <v>1.27</v>
      </c>
      <c r="O88" s="201">
        <v>0</v>
      </c>
      <c r="P88" s="201">
        <v>1.49</v>
      </c>
      <c r="Q88" s="201">
        <v>0.23</v>
      </c>
      <c r="R88" s="201">
        <v>0.23</v>
      </c>
      <c r="S88" s="201">
        <v>0.28000000000000003</v>
      </c>
      <c r="T88" s="201">
        <v>0</v>
      </c>
      <c r="U88" s="201">
        <v>2.23</v>
      </c>
      <c r="V88" s="201">
        <v>0.12</v>
      </c>
      <c r="W88" s="201">
        <v>0.47</v>
      </c>
      <c r="X88" s="201">
        <v>1.58</v>
      </c>
      <c r="Y88" s="201">
        <v>0</v>
      </c>
      <c r="Z88" s="201">
        <v>2.7</v>
      </c>
      <c r="AA88" s="201">
        <v>0.96</v>
      </c>
      <c r="AB88" s="201">
        <v>0</v>
      </c>
      <c r="AC88" s="201">
        <v>12.21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15.23</v>
      </c>
      <c r="AM88" s="201">
        <v>0</v>
      </c>
      <c r="AN88" s="201">
        <v>0</v>
      </c>
      <c r="AO88" s="201">
        <v>165.77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0.42</v>
      </c>
      <c r="E89" s="201">
        <v>0</v>
      </c>
      <c r="F89" s="201">
        <v>0</v>
      </c>
      <c r="G89" s="201">
        <v>-38.590000000000003</v>
      </c>
      <c r="H89" s="201">
        <v>0</v>
      </c>
      <c r="I89" s="201">
        <v>0</v>
      </c>
      <c r="J89" s="201">
        <v>24.22</v>
      </c>
      <c r="K89" s="201">
        <v>0.32</v>
      </c>
      <c r="L89" s="201">
        <v>18.829999999999998</v>
      </c>
      <c r="M89" s="201">
        <v>0.99</v>
      </c>
      <c r="N89" s="201">
        <v>1.27</v>
      </c>
      <c r="O89" s="201">
        <v>0</v>
      </c>
      <c r="P89" s="201">
        <v>1.49</v>
      </c>
      <c r="Q89" s="201">
        <v>0.23</v>
      </c>
      <c r="R89" s="201">
        <v>0.23</v>
      </c>
      <c r="S89" s="201">
        <v>0.28000000000000003</v>
      </c>
      <c r="T89" s="201">
        <v>0</v>
      </c>
      <c r="U89" s="201">
        <v>2.23</v>
      </c>
      <c r="V89" s="201">
        <v>0.12</v>
      </c>
      <c r="W89" s="201">
        <v>0.47</v>
      </c>
      <c r="X89" s="201">
        <v>1.58</v>
      </c>
      <c r="Y89" s="201">
        <v>0</v>
      </c>
      <c r="Z89" s="201">
        <v>2.7</v>
      </c>
      <c r="AA89" s="201">
        <v>0.96</v>
      </c>
      <c r="AB89" s="201">
        <v>0</v>
      </c>
      <c r="AC89" s="201">
        <v>12.21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15.23</v>
      </c>
      <c r="AM89" s="201">
        <v>0</v>
      </c>
      <c r="AN89" s="201">
        <v>0</v>
      </c>
      <c r="AO89" s="201">
        <v>125.77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0.94</v>
      </c>
      <c r="E90" s="201">
        <v>0</v>
      </c>
      <c r="F90" s="201">
        <v>0</v>
      </c>
      <c r="G90" s="201">
        <v>-20.94</v>
      </c>
      <c r="H90" s="201">
        <v>0</v>
      </c>
      <c r="I90" s="201">
        <v>0</v>
      </c>
      <c r="J90" s="201">
        <v>16.98</v>
      </c>
      <c r="K90" s="201">
        <v>0.32</v>
      </c>
      <c r="L90" s="201">
        <v>18.829999999999998</v>
      </c>
      <c r="M90" s="201">
        <v>0.99</v>
      </c>
      <c r="N90" s="201">
        <v>1.27</v>
      </c>
      <c r="O90" s="201">
        <v>0</v>
      </c>
      <c r="P90" s="201">
        <v>1.49</v>
      </c>
      <c r="Q90" s="201">
        <v>0.23</v>
      </c>
      <c r="R90" s="201">
        <v>0.23</v>
      </c>
      <c r="S90" s="201">
        <v>0.28000000000000003</v>
      </c>
      <c r="T90" s="201">
        <v>0</v>
      </c>
      <c r="U90" s="201">
        <v>2.23</v>
      </c>
      <c r="V90" s="201">
        <v>0.12</v>
      </c>
      <c r="W90" s="201">
        <v>0.47</v>
      </c>
      <c r="X90" s="201">
        <v>1.58</v>
      </c>
      <c r="Y90" s="201">
        <v>0</v>
      </c>
      <c r="Z90" s="201">
        <v>2.7</v>
      </c>
      <c r="AA90" s="201">
        <v>0.96</v>
      </c>
      <c r="AB90" s="201">
        <v>0</v>
      </c>
      <c r="AC90" s="201">
        <v>12.21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15.23</v>
      </c>
      <c r="AM90" s="201">
        <v>0</v>
      </c>
      <c r="AN90" s="201">
        <v>0</v>
      </c>
      <c r="AO90" s="201">
        <v>105.77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0.41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2.5099999999999998</v>
      </c>
      <c r="K91" s="201">
        <v>0.32</v>
      </c>
      <c r="L91" s="201">
        <v>18.829999999999998</v>
      </c>
      <c r="M91" s="201">
        <v>0.99</v>
      </c>
      <c r="N91" s="201">
        <v>1.27</v>
      </c>
      <c r="O91" s="201">
        <v>0</v>
      </c>
      <c r="P91" s="201">
        <v>1.49</v>
      </c>
      <c r="Q91" s="201">
        <v>0.23</v>
      </c>
      <c r="R91" s="201">
        <v>0.23</v>
      </c>
      <c r="S91" s="201">
        <v>0.28000000000000003</v>
      </c>
      <c r="T91" s="201">
        <v>0</v>
      </c>
      <c r="U91" s="201">
        <v>2.23</v>
      </c>
      <c r="V91" s="201">
        <v>0.12</v>
      </c>
      <c r="W91" s="201">
        <v>0.47</v>
      </c>
      <c r="X91" s="201">
        <v>1.58</v>
      </c>
      <c r="Y91" s="201">
        <v>0</v>
      </c>
      <c r="Z91" s="201">
        <v>2.7</v>
      </c>
      <c r="AA91" s="201">
        <v>0.96</v>
      </c>
      <c r="AB91" s="201">
        <v>0</v>
      </c>
      <c r="AC91" s="201">
        <v>12.21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15.23</v>
      </c>
      <c r="AM91" s="201">
        <v>0</v>
      </c>
      <c r="AN91" s="201">
        <v>0</v>
      </c>
      <c r="AO91" s="201">
        <v>95.77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0.41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0.85</v>
      </c>
      <c r="K92" s="201">
        <v>0.32</v>
      </c>
      <c r="L92" s="201">
        <v>18.829999999999998</v>
      </c>
      <c r="M92" s="201">
        <v>0.99</v>
      </c>
      <c r="N92" s="201">
        <v>1.27</v>
      </c>
      <c r="O92" s="201">
        <v>0</v>
      </c>
      <c r="P92" s="201">
        <v>1.49</v>
      </c>
      <c r="Q92" s="201">
        <v>0.23</v>
      </c>
      <c r="R92" s="201">
        <v>0.23</v>
      </c>
      <c r="S92" s="201">
        <v>0.28000000000000003</v>
      </c>
      <c r="T92" s="201">
        <v>0</v>
      </c>
      <c r="U92" s="201">
        <v>2.23</v>
      </c>
      <c r="V92" s="201">
        <v>0.12</v>
      </c>
      <c r="W92" s="201">
        <v>0.47</v>
      </c>
      <c r="X92" s="201">
        <v>1.58</v>
      </c>
      <c r="Y92" s="201">
        <v>0</v>
      </c>
      <c r="Z92" s="201">
        <v>2.7</v>
      </c>
      <c r="AA92" s="201">
        <v>0.96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15.23</v>
      </c>
      <c r="AM92" s="201">
        <v>0</v>
      </c>
      <c r="AN92" s="201">
        <v>0</v>
      </c>
      <c r="AO92" s="201">
        <v>75.77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0.32</v>
      </c>
      <c r="L93" s="201">
        <v>18.829999999999998</v>
      </c>
      <c r="M93" s="201">
        <v>0.99</v>
      </c>
      <c r="N93" s="201">
        <v>1.27</v>
      </c>
      <c r="O93" s="201">
        <v>0</v>
      </c>
      <c r="P93" s="201">
        <v>1.49</v>
      </c>
      <c r="Q93" s="201">
        <v>0.23</v>
      </c>
      <c r="R93" s="201">
        <v>0.23</v>
      </c>
      <c r="S93" s="201">
        <v>0.28000000000000003</v>
      </c>
      <c r="T93" s="201">
        <v>0</v>
      </c>
      <c r="U93" s="201">
        <v>2.23</v>
      </c>
      <c r="V93" s="201">
        <v>0.12</v>
      </c>
      <c r="W93" s="201">
        <v>0.47</v>
      </c>
      <c r="X93" s="201">
        <v>1.58</v>
      </c>
      <c r="Y93" s="201">
        <v>0</v>
      </c>
      <c r="Z93" s="201">
        <v>2.7</v>
      </c>
      <c r="AA93" s="201">
        <v>0.96</v>
      </c>
      <c r="AB93" s="201">
        <v>0</v>
      </c>
      <c r="AC93" s="201">
        <v>12.21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15.23</v>
      </c>
      <c r="AM93" s="201">
        <v>0</v>
      </c>
      <c r="AN93" s="201">
        <v>0</v>
      </c>
      <c r="AO93" s="201">
        <v>35.770000000000003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-18.559999999999999</v>
      </c>
      <c r="K94" s="201">
        <v>0.32</v>
      </c>
      <c r="L94" s="201">
        <v>18.829999999999998</v>
      </c>
      <c r="M94" s="201">
        <v>0.99</v>
      </c>
      <c r="N94" s="201">
        <v>1.27</v>
      </c>
      <c r="O94" s="201">
        <v>0</v>
      </c>
      <c r="P94" s="201">
        <v>1.49</v>
      </c>
      <c r="Q94" s="201">
        <v>0.23</v>
      </c>
      <c r="R94" s="201">
        <v>0.23</v>
      </c>
      <c r="S94" s="201">
        <v>0.28000000000000003</v>
      </c>
      <c r="T94" s="201">
        <v>0</v>
      </c>
      <c r="U94" s="201">
        <v>2.23</v>
      </c>
      <c r="V94" s="201">
        <v>0.12</v>
      </c>
      <c r="W94" s="201">
        <v>0.47</v>
      </c>
      <c r="X94" s="201">
        <v>1.58</v>
      </c>
      <c r="Y94" s="201">
        <v>0</v>
      </c>
      <c r="Z94" s="201">
        <v>2.7</v>
      </c>
      <c r="AA94" s="201">
        <v>0.96</v>
      </c>
      <c r="AB94" s="201">
        <v>0</v>
      </c>
      <c r="AC94" s="201">
        <v>15.53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15.23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-41.11</v>
      </c>
      <c r="K95" s="201">
        <v>0.32</v>
      </c>
      <c r="L95" s="201">
        <v>18.829999999999998</v>
      </c>
      <c r="M95" s="201">
        <v>0.99</v>
      </c>
      <c r="N95" s="201">
        <v>1.27</v>
      </c>
      <c r="O95" s="201">
        <v>0</v>
      </c>
      <c r="P95" s="201">
        <v>1.49</v>
      </c>
      <c r="Q95" s="201">
        <v>0.23</v>
      </c>
      <c r="R95" s="201">
        <v>0.23</v>
      </c>
      <c r="S95" s="201">
        <v>0.28000000000000003</v>
      </c>
      <c r="T95" s="201">
        <v>0</v>
      </c>
      <c r="U95" s="201">
        <v>2.23</v>
      </c>
      <c r="V95" s="201">
        <v>0.12</v>
      </c>
      <c r="W95" s="201">
        <v>0.47</v>
      </c>
      <c r="X95" s="201">
        <v>1.58</v>
      </c>
      <c r="Y95" s="201">
        <v>0</v>
      </c>
      <c r="Z95" s="201">
        <v>2.7</v>
      </c>
      <c r="AA95" s="201">
        <v>0.96</v>
      </c>
      <c r="AB95" s="201">
        <v>0</v>
      </c>
      <c r="AC95" s="201">
        <v>15.53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15.23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-65.67</v>
      </c>
      <c r="K96" s="201">
        <v>0.32</v>
      </c>
      <c r="L96" s="201">
        <v>18.829999999999998</v>
      </c>
      <c r="M96" s="201">
        <v>0.99</v>
      </c>
      <c r="N96" s="201">
        <v>1.27</v>
      </c>
      <c r="O96" s="201">
        <v>0</v>
      </c>
      <c r="P96" s="201">
        <v>1.49</v>
      </c>
      <c r="Q96" s="201">
        <v>0.23</v>
      </c>
      <c r="R96" s="201">
        <v>0.23</v>
      </c>
      <c r="S96" s="201">
        <v>0.28000000000000003</v>
      </c>
      <c r="T96" s="201">
        <v>0</v>
      </c>
      <c r="U96" s="201">
        <v>2.23</v>
      </c>
      <c r="V96" s="201">
        <v>0.12</v>
      </c>
      <c r="W96" s="201">
        <v>0.47</v>
      </c>
      <c r="X96" s="201">
        <v>1.58</v>
      </c>
      <c r="Y96" s="201">
        <v>0</v>
      </c>
      <c r="Z96" s="201">
        <v>2.7</v>
      </c>
      <c r="AA96" s="201">
        <v>0.96</v>
      </c>
      <c r="AB96" s="201">
        <v>0</v>
      </c>
      <c r="AC96" s="201">
        <v>15.53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15.23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-91.91</v>
      </c>
      <c r="K97" s="201">
        <v>0.32</v>
      </c>
      <c r="L97" s="201">
        <v>18.829999999999998</v>
      </c>
      <c r="M97" s="201">
        <v>0.99</v>
      </c>
      <c r="N97" s="201">
        <v>1.27</v>
      </c>
      <c r="O97" s="201">
        <v>0</v>
      </c>
      <c r="P97" s="201">
        <v>1.49</v>
      </c>
      <c r="Q97" s="201">
        <v>0.23</v>
      </c>
      <c r="R97" s="201">
        <v>0.23</v>
      </c>
      <c r="S97" s="201">
        <v>0.28000000000000003</v>
      </c>
      <c r="T97" s="201">
        <v>0</v>
      </c>
      <c r="U97" s="201">
        <v>2.23</v>
      </c>
      <c r="V97" s="201">
        <v>0.12</v>
      </c>
      <c r="W97" s="201">
        <v>0.47</v>
      </c>
      <c r="X97" s="201">
        <v>1.58</v>
      </c>
      <c r="Y97" s="201">
        <v>0</v>
      </c>
      <c r="Z97" s="201">
        <v>2.7</v>
      </c>
      <c r="AA97" s="201">
        <v>0.96</v>
      </c>
      <c r="AB97" s="201">
        <v>0</v>
      </c>
      <c r="AC97" s="201">
        <v>15.53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15.23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-86.87</v>
      </c>
      <c r="K98" s="201">
        <v>0.32</v>
      </c>
      <c r="L98" s="201">
        <v>18.829999999999998</v>
      </c>
      <c r="M98" s="201">
        <v>0.99</v>
      </c>
      <c r="N98" s="201">
        <v>1.27</v>
      </c>
      <c r="O98" s="201">
        <v>0</v>
      </c>
      <c r="P98" s="201">
        <v>1.49</v>
      </c>
      <c r="Q98" s="201">
        <v>0.23</v>
      </c>
      <c r="R98" s="201">
        <v>0.23</v>
      </c>
      <c r="S98" s="201">
        <v>0.28000000000000003</v>
      </c>
      <c r="T98" s="201">
        <v>0</v>
      </c>
      <c r="U98" s="201">
        <v>2.23</v>
      </c>
      <c r="V98" s="201">
        <v>0.12</v>
      </c>
      <c r="W98" s="201">
        <v>0.47</v>
      </c>
      <c r="X98" s="201">
        <v>1.58</v>
      </c>
      <c r="Y98" s="201">
        <v>0</v>
      </c>
      <c r="Z98" s="201">
        <v>2.7</v>
      </c>
      <c r="AA98" s="201">
        <v>0.96</v>
      </c>
      <c r="AB98" s="201">
        <v>0</v>
      </c>
      <c r="AC98" s="201">
        <v>15.53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15.23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0.25408249999999988</v>
      </c>
      <c r="E99">
        <f t="shared" si="0"/>
        <v>0</v>
      </c>
      <c r="F99">
        <f t="shared" si="0"/>
        <v>0</v>
      </c>
      <c r="G99">
        <f t="shared" si="0"/>
        <v>0.4079375000000004</v>
      </c>
      <c r="H99">
        <f t="shared" si="0"/>
        <v>0</v>
      </c>
      <c r="I99">
        <f t="shared" si="0"/>
        <v>0</v>
      </c>
      <c r="J99">
        <f t="shared" si="0"/>
        <v>0.47495749999999998</v>
      </c>
      <c r="K99">
        <f t="shared" si="0"/>
        <v>3.2032499999999943E-2</v>
      </c>
      <c r="L99">
        <f t="shared" si="0"/>
        <v>2.772942500000001</v>
      </c>
      <c r="M99">
        <f t="shared" si="0"/>
        <v>2.3267499999999969E-2</v>
      </c>
      <c r="N99">
        <f t="shared" si="0"/>
        <v>2.9934999999999948E-2</v>
      </c>
      <c r="O99">
        <f t="shared" si="0"/>
        <v>0</v>
      </c>
      <c r="P99">
        <f t="shared" si="0"/>
        <v>3.504249999999997E-2</v>
      </c>
      <c r="Q99">
        <f t="shared" si="0"/>
        <v>1.8887500000000054E-2</v>
      </c>
      <c r="R99">
        <f t="shared" si="0"/>
        <v>5.4550000000000076E-3</v>
      </c>
      <c r="S99">
        <f t="shared" si="0"/>
        <v>2.6572500000000023E-2</v>
      </c>
      <c r="T99">
        <f t="shared" si="0"/>
        <v>0</v>
      </c>
      <c r="U99">
        <f t="shared" si="0"/>
        <v>5.3519999999999915E-2</v>
      </c>
      <c r="V99">
        <f t="shared" si="0"/>
        <v>4.2299999999999994E-3</v>
      </c>
      <c r="W99">
        <f t="shared" si="0"/>
        <v>1.6679999999999987E-2</v>
      </c>
      <c r="X99">
        <f t="shared" si="0"/>
        <v>5.7782500000000181E-2</v>
      </c>
      <c r="Y99">
        <f t="shared" si="0"/>
        <v>0</v>
      </c>
      <c r="Z99">
        <f t="shared" si="0"/>
        <v>0.28857750000000054</v>
      </c>
      <c r="AA99">
        <f t="shared" si="0"/>
        <v>9.5717499999999747E-2</v>
      </c>
      <c r="AB99">
        <f t="shared" si="0"/>
        <v>0</v>
      </c>
      <c r="AC99">
        <f t="shared" si="0"/>
        <v>0.29828750000000026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-4.2774999999999957E-3</v>
      </c>
      <c r="AH99">
        <f t="shared" si="0"/>
        <v>1.5425000000000001E-2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0.25129500000000021</v>
      </c>
      <c r="AM99">
        <f t="shared" si="0"/>
        <v>0</v>
      </c>
      <c r="AN99">
        <f t="shared" si="0"/>
        <v>0</v>
      </c>
      <c r="AO99">
        <f t="shared" si="0"/>
        <v>3.4984025000000019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-57</v>
      </c>
      <c r="D24" s="82">
        <v>0</v>
      </c>
      <c r="E24" s="82">
        <v>0</v>
      </c>
      <c r="F24" s="82">
        <v>0</v>
      </c>
      <c r="G24" s="82">
        <v>-57</v>
      </c>
      <c r="H24" s="76"/>
      <c r="I24" s="31">
        <v>22</v>
      </c>
      <c r="J24" s="82">
        <v>57</v>
      </c>
      <c r="K24" s="82">
        <v>0</v>
      </c>
      <c r="L24" s="82">
        <v>0</v>
      </c>
      <c r="M24" s="82">
        <v>0</v>
      </c>
      <c r="N24" s="82">
        <v>57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57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-57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570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570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57</v>
      </c>
      <c r="DG24" s="81">
        <f t="shared" si="32"/>
        <v>-57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-19</v>
      </c>
      <c r="D25" s="82">
        <v>0</v>
      </c>
      <c r="E25" s="82">
        <v>0</v>
      </c>
      <c r="F25" s="82">
        <v>0</v>
      </c>
      <c r="G25" s="82">
        <v>-19</v>
      </c>
      <c r="H25" s="76"/>
      <c r="I25" s="31">
        <v>23</v>
      </c>
      <c r="J25" s="82">
        <v>19</v>
      </c>
      <c r="K25" s="82">
        <v>0</v>
      </c>
      <c r="L25" s="82">
        <v>0</v>
      </c>
      <c r="M25" s="82">
        <v>0</v>
      </c>
      <c r="N25" s="82">
        <v>19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190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190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19</v>
      </c>
      <c r="DG25" s="81">
        <f t="shared" si="32"/>
        <v>-19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1.9E-2</v>
      </c>
      <c r="DG99" s="81">
        <f t="shared" si="60"/>
        <v>-1.9E-2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688.31859999999995</v>
      </c>
      <c r="H3" s="173">
        <f t="shared" ref="H3:H66" ca="1" si="2">INDIRECT("ISGS_Delhi_pp!" &amp; $V$3 &amp; X3)</f>
        <v>664.43394499999999</v>
      </c>
      <c r="I3" s="177">
        <f ca="1">INDIRECT("BRPL_EOD!" &amp; $V$3 &amp; X3)</f>
        <v>494.28</v>
      </c>
      <c r="J3" s="175">
        <f ca="1">INDIRECT("BYPL_EOD!" &amp; $V$3 &amp; X3)</f>
        <v>158.41999999999999</v>
      </c>
      <c r="K3" s="175">
        <f ca="1">INDIRECT("TPDDL_EOD!" &amp; $V$3 &amp; X3)</f>
        <v>9.0399999999999991</v>
      </c>
      <c r="L3" s="175">
        <f ca="1">INDIRECT("NDMC_EOD!" &amp; $V$3 &amp; X3)</f>
        <v>2.69</v>
      </c>
      <c r="M3" s="176">
        <f ca="1">SUM(I3:L3)</f>
        <v>664.43</v>
      </c>
      <c r="N3" s="174">
        <f ca="1">INDIRECT("BRPL_ISGS_exbus!" &amp; $V$3 &amp; X3)</f>
        <v>494.28293474797948</v>
      </c>
      <c r="O3" s="175">
        <f ca="1">INDIRECT("BYPL_ISGS_exbus!" &amp; $V$3 &amp; X3)</f>
        <v>158.42094060608341</v>
      </c>
      <c r="P3" s="175">
        <f ca="1">INDIRECT("TPDDL_ISGS_exbus!" &amp; $V$3 &amp; X3)</f>
        <v>9.0400536742771997</v>
      </c>
      <c r="Q3" s="175">
        <f ca="1">INDIRECT("NDMC_ISGS_exbus!" &amp; $V$3 &amp; X3)</f>
        <v>2.690015971659919</v>
      </c>
      <c r="R3" s="176">
        <f ca="1">SUM(N3:Q3)</f>
        <v>664.43394499999999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688.31859999999995</v>
      </c>
      <c r="H4" s="181">
        <f t="shared" ca="1" si="2"/>
        <v>664.43394499999999</v>
      </c>
      <c r="I4" s="182">
        <f t="shared" ref="I4:I67" ca="1" si="5">INDIRECT("BRPL_EOD!" &amp; $V$3 &amp; X4)</f>
        <v>494.28</v>
      </c>
      <c r="J4" s="179">
        <f t="shared" ref="J4:J67" ca="1" si="6">INDIRECT("BYPL_EOD!" &amp; $V$3 &amp; X4)</f>
        <v>158.41999999999999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2.69</v>
      </c>
      <c r="M4" s="180">
        <f t="shared" ref="M4:M67" ca="1" si="9">SUM(I4:L4)</f>
        <v>664.43</v>
      </c>
      <c r="N4" s="178">
        <f t="shared" ref="N4:N67" ca="1" si="10">INDIRECT("BRPL_ISGS_exbus!" &amp; $V$3 &amp; X4)</f>
        <v>494.28293474797948</v>
      </c>
      <c r="O4" s="179">
        <f t="shared" ref="O4:O67" ca="1" si="11">INDIRECT("BYPL_ISGS_exbus!" &amp; $V$3 &amp; X4)</f>
        <v>158.42094060608341</v>
      </c>
      <c r="P4" s="179">
        <f t="shared" ref="P4:P67" ca="1" si="12">INDIRECT("TPDDL_ISGS_exbus!" &amp; $V$3 &amp; X4)</f>
        <v>9.0400536742771997</v>
      </c>
      <c r="Q4" s="179">
        <f t="shared" ref="Q4:Q67" ca="1" si="13">INDIRECT("NDMC_ISGS_exbus!" &amp; $V$3 &amp; X4)</f>
        <v>2.690015971659919</v>
      </c>
      <c r="R4" s="180">
        <f t="shared" ref="R4:R67" ca="1" si="14">SUM(N4:Q4)</f>
        <v>664.43394499999999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688.31859999999995</v>
      </c>
      <c r="H5" s="181">
        <f t="shared" ca="1" si="2"/>
        <v>664.43394499999999</v>
      </c>
      <c r="I5" s="182">
        <f t="shared" ca="1" si="5"/>
        <v>494.28</v>
      </c>
      <c r="J5" s="179">
        <f t="shared" ca="1" si="6"/>
        <v>158.41999999999999</v>
      </c>
      <c r="K5" s="179">
        <f t="shared" ca="1" si="7"/>
        <v>9.0399999999999991</v>
      </c>
      <c r="L5" s="179">
        <f t="shared" ca="1" si="8"/>
        <v>2.69</v>
      </c>
      <c r="M5" s="180">
        <f t="shared" ca="1" si="9"/>
        <v>664.43</v>
      </c>
      <c r="N5" s="178">
        <f t="shared" ca="1" si="10"/>
        <v>494.28293474797948</v>
      </c>
      <c r="O5" s="179">
        <f t="shared" ca="1" si="11"/>
        <v>158.42094060608341</v>
      </c>
      <c r="P5" s="179">
        <f t="shared" ca="1" si="12"/>
        <v>9.0400536742771997</v>
      </c>
      <c r="Q5" s="179">
        <f t="shared" ca="1" si="13"/>
        <v>2.690015971659919</v>
      </c>
      <c r="R5" s="180">
        <f t="shared" ca="1" si="14"/>
        <v>664.43394499999999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688.31859999999995</v>
      </c>
      <c r="H6" s="181">
        <f t="shared" ca="1" si="2"/>
        <v>664.43394499999999</v>
      </c>
      <c r="I6" s="182">
        <f t="shared" ca="1" si="5"/>
        <v>494.28</v>
      </c>
      <c r="J6" s="179">
        <f t="shared" ca="1" si="6"/>
        <v>158.41999999999999</v>
      </c>
      <c r="K6" s="179">
        <f t="shared" ca="1" si="7"/>
        <v>9.0399999999999991</v>
      </c>
      <c r="L6" s="179">
        <f t="shared" ca="1" si="8"/>
        <v>2.69</v>
      </c>
      <c r="M6" s="180">
        <f t="shared" ca="1" si="9"/>
        <v>664.43</v>
      </c>
      <c r="N6" s="178">
        <f t="shared" ca="1" si="10"/>
        <v>494.28293474797948</v>
      </c>
      <c r="O6" s="179">
        <f t="shared" ca="1" si="11"/>
        <v>158.42094060608341</v>
      </c>
      <c r="P6" s="179">
        <f t="shared" ca="1" si="12"/>
        <v>9.0400536742771997</v>
      </c>
      <c r="Q6" s="179">
        <f t="shared" ca="1" si="13"/>
        <v>2.690015971659919</v>
      </c>
      <c r="R6" s="180">
        <f t="shared" ca="1" si="14"/>
        <v>664.43394499999999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688.31859999999995</v>
      </c>
      <c r="H7" s="181">
        <f t="shared" ca="1" si="2"/>
        <v>664.43394499999999</v>
      </c>
      <c r="I7" s="182">
        <f t="shared" ca="1" si="5"/>
        <v>494.28</v>
      </c>
      <c r="J7" s="179">
        <f t="shared" ca="1" si="6"/>
        <v>158.41999999999999</v>
      </c>
      <c r="K7" s="179">
        <f t="shared" ca="1" si="7"/>
        <v>9.0399999999999991</v>
      </c>
      <c r="L7" s="179">
        <f t="shared" ca="1" si="8"/>
        <v>2.69</v>
      </c>
      <c r="M7" s="180">
        <f t="shared" ca="1" si="9"/>
        <v>664.43</v>
      </c>
      <c r="N7" s="178">
        <f t="shared" ca="1" si="10"/>
        <v>494.28293474797948</v>
      </c>
      <c r="O7" s="179">
        <f t="shared" ca="1" si="11"/>
        <v>158.42094060608341</v>
      </c>
      <c r="P7" s="179">
        <f t="shared" ca="1" si="12"/>
        <v>9.0400536742771997</v>
      </c>
      <c r="Q7" s="179">
        <f t="shared" ca="1" si="13"/>
        <v>2.690015971659919</v>
      </c>
      <c r="R7" s="180">
        <f t="shared" ca="1" si="14"/>
        <v>664.43394499999999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688.31859999999995</v>
      </c>
      <c r="H8" s="181">
        <f t="shared" ca="1" si="2"/>
        <v>664.43394499999999</v>
      </c>
      <c r="I8" s="182">
        <f t="shared" ca="1" si="5"/>
        <v>494.28</v>
      </c>
      <c r="J8" s="179">
        <f t="shared" ca="1" si="6"/>
        <v>158.41999999999999</v>
      </c>
      <c r="K8" s="179">
        <f t="shared" ca="1" si="7"/>
        <v>9.0399999999999991</v>
      </c>
      <c r="L8" s="179">
        <f t="shared" ca="1" si="8"/>
        <v>2.69</v>
      </c>
      <c r="M8" s="180">
        <f t="shared" ca="1" si="9"/>
        <v>664.43</v>
      </c>
      <c r="N8" s="178">
        <f t="shared" ca="1" si="10"/>
        <v>494.28293474797948</v>
      </c>
      <c r="O8" s="179">
        <f t="shared" ca="1" si="11"/>
        <v>158.42094060608341</v>
      </c>
      <c r="P8" s="179">
        <f t="shared" ca="1" si="12"/>
        <v>9.0400536742771997</v>
      </c>
      <c r="Q8" s="179">
        <f t="shared" ca="1" si="13"/>
        <v>2.690015971659919</v>
      </c>
      <c r="R8" s="180">
        <f t="shared" ca="1" si="14"/>
        <v>664.43394499999999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688.31859999999995</v>
      </c>
      <c r="H9" s="181">
        <f t="shared" ca="1" si="2"/>
        <v>664.43394499999999</v>
      </c>
      <c r="I9" s="182">
        <f t="shared" ca="1" si="5"/>
        <v>494.28</v>
      </c>
      <c r="J9" s="179">
        <f t="shared" ca="1" si="6"/>
        <v>158.41999999999999</v>
      </c>
      <c r="K9" s="179">
        <f t="shared" ca="1" si="7"/>
        <v>9.0399999999999991</v>
      </c>
      <c r="L9" s="179">
        <f t="shared" ca="1" si="8"/>
        <v>2.69</v>
      </c>
      <c r="M9" s="180">
        <f t="shared" ca="1" si="9"/>
        <v>664.43</v>
      </c>
      <c r="N9" s="178">
        <f t="shared" ca="1" si="10"/>
        <v>494.28293474797948</v>
      </c>
      <c r="O9" s="179">
        <f t="shared" ca="1" si="11"/>
        <v>158.42094060608341</v>
      </c>
      <c r="P9" s="179">
        <f t="shared" ca="1" si="12"/>
        <v>9.0400536742771997</v>
      </c>
      <c r="Q9" s="179">
        <f t="shared" ca="1" si="13"/>
        <v>2.690015971659919</v>
      </c>
      <c r="R9" s="180">
        <f t="shared" ca="1" si="14"/>
        <v>664.43394499999999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688.31859999999995</v>
      </c>
      <c r="H10" s="181">
        <f t="shared" ca="1" si="2"/>
        <v>664.43394499999999</v>
      </c>
      <c r="I10" s="182">
        <f t="shared" ca="1" si="5"/>
        <v>494.28</v>
      </c>
      <c r="J10" s="179">
        <f t="shared" ca="1" si="6"/>
        <v>158.41999999999999</v>
      </c>
      <c r="K10" s="179">
        <f t="shared" ca="1" si="7"/>
        <v>9.0399999999999991</v>
      </c>
      <c r="L10" s="179">
        <f t="shared" ca="1" si="8"/>
        <v>2.69</v>
      </c>
      <c r="M10" s="180">
        <f t="shared" ca="1" si="9"/>
        <v>664.43</v>
      </c>
      <c r="N10" s="178">
        <f t="shared" ca="1" si="10"/>
        <v>494.28293474797948</v>
      </c>
      <c r="O10" s="179">
        <f t="shared" ca="1" si="11"/>
        <v>158.42094060608341</v>
      </c>
      <c r="P10" s="179">
        <f t="shared" ca="1" si="12"/>
        <v>9.0400536742771997</v>
      </c>
      <c r="Q10" s="179">
        <f t="shared" ca="1" si="13"/>
        <v>2.690015971659919</v>
      </c>
      <c r="R10" s="180">
        <f t="shared" ca="1" si="14"/>
        <v>664.43394499999999</v>
      </c>
      <c r="W10" s="46"/>
      <c r="X10" s="46">
        <v>10</v>
      </c>
    </row>
    <row r="11" spans="1:24">
      <c r="A11" s="61" t="s">
        <v>53</v>
      </c>
      <c r="B11" s="173">
        <f t="shared" ca="1" si="3"/>
        <v>685.51594699999998</v>
      </c>
      <c r="C11" s="178">
        <f t="shared" ca="1" si="4"/>
        <v>509.89651970107911</v>
      </c>
      <c r="D11" s="179">
        <f t="shared" ca="1" si="0"/>
        <v>163.39498530295711</v>
      </c>
      <c r="E11" s="179">
        <f t="shared" ca="1" si="0"/>
        <v>9.3154860534769544</v>
      </c>
      <c r="F11" s="180">
        <f t="shared" ca="1" si="0"/>
        <v>2.9089559424869349</v>
      </c>
      <c r="G11" s="181">
        <f t="shared" ca="1" si="1"/>
        <v>682.64089999999999</v>
      </c>
      <c r="H11" s="181">
        <f t="shared" ca="1" si="2"/>
        <v>658.953261</v>
      </c>
      <c r="I11" s="182">
        <f t="shared" ca="1" si="5"/>
        <v>492.19</v>
      </c>
      <c r="J11" s="179">
        <f t="shared" ca="1" si="6"/>
        <v>157.76</v>
      </c>
      <c r="K11" s="179">
        <f t="shared" ca="1" si="7"/>
        <v>9</v>
      </c>
      <c r="L11" s="179">
        <f t="shared" ca="1" si="8"/>
        <v>0</v>
      </c>
      <c r="M11" s="180">
        <f t="shared" ca="1" si="9"/>
        <v>658.95</v>
      </c>
      <c r="N11" s="178">
        <f t="shared" ca="1" si="10"/>
        <v>492.19243574108805</v>
      </c>
      <c r="O11" s="179">
        <f t="shared" ca="1" si="11"/>
        <v>157.76078071987251</v>
      </c>
      <c r="P11" s="179">
        <f t="shared" ca="1" si="12"/>
        <v>9.0000445390393811</v>
      </c>
      <c r="Q11" s="179">
        <f t="shared" ca="1" si="13"/>
        <v>0</v>
      </c>
      <c r="R11" s="180">
        <f t="shared" ca="1" si="14"/>
        <v>658.953261</v>
      </c>
      <c r="W11" s="46"/>
      <c r="X11" s="46">
        <v>11</v>
      </c>
    </row>
    <row r="12" spans="1:24">
      <c r="A12" s="61" t="s">
        <v>54</v>
      </c>
      <c r="B12" s="173">
        <f t="shared" ca="1" si="3"/>
        <v>685.51594699999998</v>
      </c>
      <c r="C12" s="178">
        <f t="shared" ca="1" si="4"/>
        <v>509.89651970107911</v>
      </c>
      <c r="D12" s="179">
        <f t="shared" ca="1" si="0"/>
        <v>163.39498530295711</v>
      </c>
      <c r="E12" s="179">
        <f t="shared" ca="1" si="0"/>
        <v>9.3154860534769544</v>
      </c>
      <c r="F12" s="180">
        <f t="shared" ca="1" si="0"/>
        <v>2.9089559424869349</v>
      </c>
      <c r="G12" s="181">
        <f t="shared" ca="1" si="1"/>
        <v>682.64089999999999</v>
      </c>
      <c r="H12" s="181">
        <f t="shared" ca="1" si="2"/>
        <v>658.953261</v>
      </c>
      <c r="I12" s="182">
        <f t="shared" ca="1" si="5"/>
        <v>492.19</v>
      </c>
      <c r="J12" s="179">
        <f t="shared" ca="1" si="6"/>
        <v>157.76</v>
      </c>
      <c r="K12" s="179">
        <f t="shared" ca="1" si="7"/>
        <v>9</v>
      </c>
      <c r="L12" s="179">
        <f t="shared" ca="1" si="8"/>
        <v>0</v>
      </c>
      <c r="M12" s="180">
        <f t="shared" ca="1" si="9"/>
        <v>658.95</v>
      </c>
      <c r="N12" s="178">
        <f t="shared" ca="1" si="10"/>
        <v>492.19243574108805</v>
      </c>
      <c r="O12" s="179">
        <f t="shared" ca="1" si="11"/>
        <v>157.76078071987251</v>
      </c>
      <c r="P12" s="179">
        <f t="shared" ca="1" si="12"/>
        <v>9.0000445390393811</v>
      </c>
      <c r="Q12" s="179">
        <f t="shared" ca="1" si="13"/>
        <v>0</v>
      </c>
      <c r="R12" s="180">
        <f t="shared" ca="1" si="14"/>
        <v>658.953261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685.82730000000004</v>
      </c>
      <c r="H13" s="181">
        <f t="shared" ca="1" si="2"/>
        <v>662.02909299999999</v>
      </c>
      <c r="I13" s="182">
        <f t="shared" ca="1" si="5"/>
        <v>494.49</v>
      </c>
      <c r="J13" s="179">
        <f t="shared" ca="1" si="6"/>
        <v>158.49</v>
      </c>
      <c r="K13" s="179">
        <f t="shared" ca="1" si="7"/>
        <v>9.0399999999999991</v>
      </c>
      <c r="L13" s="179">
        <f t="shared" ca="1" si="8"/>
        <v>0</v>
      </c>
      <c r="M13" s="180">
        <f t="shared" ca="1" si="9"/>
        <v>662.02</v>
      </c>
      <c r="N13" s="178">
        <f t="shared" ca="1" si="10"/>
        <v>494.49679193614998</v>
      </c>
      <c r="O13" s="179">
        <f t="shared" ca="1" si="11"/>
        <v>158.49217689732939</v>
      </c>
      <c r="P13" s="179">
        <f t="shared" ca="1" si="12"/>
        <v>9.0401241665206484</v>
      </c>
      <c r="Q13" s="179">
        <f t="shared" ca="1" si="13"/>
        <v>0</v>
      </c>
      <c r="R13" s="180">
        <f t="shared" ca="1" si="14"/>
        <v>662.02909299999999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662.02909299999999</v>
      </c>
      <c r="I14" s="182">
        <f t="shared" ca="1" si="5"/>
        <v>494.49</v>
      </c>
      <c r="J14" s="179">
        <f t="shared" ca="1" si="6"/>
        <v>158.49</v>
      </c>
      <c r="K14" s="179">
        <f t="shared" ca="1" si="7"/>
        <v>9.0399999999999991</v>
      </c>
      <c r="L14" s="179">
        <f t="shared" ca="1" si="8"/>
        <v>0</v>
      </c>
      <c r="M14" s="180">
        <f t="shared" ca="1" si="9"/>
        <v>662.02</v>
      </c>
      <c r="N14" s="178">
        <f t="shared" ca="1" si="10"/>
        <v>494.49679193614998</v>
      </c>
      <c r="O14" s="179">
        <f t="shared" ca="1" si="11"/>
        <v>158.49217689732939</v>
      </c>
      <c r="P14" s="179">
        <f t="shared" ca="1" si="12"/>
        <v>9.0401241665206484</v>
      </c>
      <c r="Q14" s="179">
        <f t="shared" ca="1" si="13"/>
        <v>0</v>
      </c>
      <c r="R14" s="180">
        <f t="shared" ca="1" si="14"/>
        <v>662.02909299999999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662.02909299999999</v>
      </c>
      <c r="I15" s="182">
        <f t="shared" ca="1" si="5"/>
        <v>494.49</v>
      </c>
      <c r="J15" s="179">
        <f t="shared" ca="1" si="6"/>
        <v>158.49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662.02</v>
      </c>
      <c r="N15" s="178">
        <f t="shared" ca="1" si="10"/>
        <v>494.49679193614998</v>
      </c>
      <c r="O15" s="179">
        <f t="shared" ca="1" si="11"/>
        <v>158.49217689732939</v>
      </c>
      <c r="P15" s="179">
        <f t="shared" ca="1" si="12"/>
        <v>9.0401241665206484</v>
      </c>
      <c r="Q15" s="179">
        <f t="shared" ca="1" si="13"/>
        <v>0</v>
      </c>
      <c r="R15" s="180">
        <f t="shared" ca="1" si="14"/>
        <v>662.02909299999999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662.02909299999999</v>
      </c>
      <c r="I16" s="182">
        <f t="shared" ca="1" si="5"/>
        <v>494.49</v>
      </c>
      <c r="J16" s="179">
        <f t="shared" ca="1" si="6"/>
        <v>158.49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662.02</v>
      </c>
      <c r="N16" s="178">
        <f t="shared" ca="1" si="10"/>
        <v>494.49679193614998</v>
      </c>
      <c r="O16" s="179">
        <f t="shared" ca="1" si="11"/>
        <v>158.49217689732939</v>
      </c>
      <c r="P16" s="179">
        <f t="shared" ca="1" si="12"/>
        <v>9.0401241665206484</v>
      </c>
      <c r="Q16" s="179">
        <f t="shared" ca="1" si="13"/>
        <v>0</v>
      </c>
      <c r="R16" s="180">
        <f t="shared" ca="1" si="14"/>
        <v>662.02909299999999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662.02909299999999</v>
      </c>
      <c r="I17" s="182">
        <f t="shared" ca="1" si="5"/>
        <v>494.49</v>
      </c>
      <c r="J17" s="179">
        <f t="shared" ca="1" si="6"/>
        <v>158.49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662.02</v>
      </c>
      <c r="N17" s="178">
        <f t="shared" ca="1" si="10"/>
        <v>494.49679193614998</v>
      </c>
      <c r="O17" s="179">
        <f t="shared" ca="1" si="11"/>
        <v>158.49217689732939</v>
      </c>
      <c r="P17" s="179">
        <f t="shared" ca="1" si="12"/>
        <v>9.0401241665206484</v>
      </c>
      <c r="Q17" s="179">
        <f t="shared" ca="1" si="13"/>
        <v>0</v>
      </c>
      <c r="R17" s="180">
        <f t="shared" ca="1" si="14"/>
        <v>662.02909299999999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662.02909299999999</v>
      </c>
      <c r="I18" s="182">
        <f t="shared" ca="1" si="5"/>
        <v>494.49</v>
      </c>
      <c r="J18" s="179">
        <f t="shared" ca="1" si="6"/>
        <v>158.49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662.02</v>
      </c>
      <c r="N18" s="178">
        <f t="shared" ca="1" si="10"/>
        <v>494.49679193614998</v>
      </c>
      <c r="O18" s="179">
        <f t="shared" ca="1" si="11"/>
        <v>158.49217689732939</v>
      </c>
      <c r="P18" s="179">
        <f t="shared" ca="1" si="12"/>
        <v>9.0401241665206484</v>
      </c>
      <c r="Q18" s="179">
        <f t="shared" ca="1" si="13"/>
        <v>0</v>
      </c>
      <c r="R18" s="180">
        <f t="shared" ca="1" si="14"/>
        <v>662.02909299999999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662.02909299999999</v>
      </c>
      <c r="I19" s="182">
        <f t="shared" ca="1" si="5"/>
        <v>494.49</v>
      </c>
      <c r="J19" s="179">
        <f t="shared" ca="1" si="6"/>
        <v>158.49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662.02</v>
      </c>
      <c r="N19" s="178">
        <f t="shared" ca="1" si="10"/>
        <v>494.49679193614998</v>
      </c>
      <c r="O19" s="179">
        <f t="shared" ca="1" si="11"/>
        <v>158.49217689732939</v>
      </c>
      <c r="P19" s="179">
        <f t="shared" ca="1" si="12"/>
        <v>9.0401241665206484</v>
      </c>
      <c r="Q19" s="179">
        <f t="shared" ca="1" si="13"/>
        <v>0</v>
      </c>
      <c r="R19" s="180">
        <f t="shared" ca="1" si="14"/>
        <v>662.02909299999999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666.63649999999996</v>
      </c>
      <c r="H20" s="181">
        <f t="shared" ca="1" si="2"/>
        <v>643.50421300000005</v>
      </c>
      <c r="I20" s="182">
        <f t="shared" ca="1" si="5"/>
        <v>494.49</v>
      </c>
      <c r="J20" s="179">
        <f t="shared" ca="1" si="6"/>
        <v>139.97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643.5</v>
      </c>
      <c r="N20" s="178">
        <f t="shared" ca="1" si="10"/>
        <v>494.49323743025644</v>
      </c>
      <c r="O20" s="179">
        <f t="shared" ca="1" si="11"/>
        <v>139.97091638478634</v>
      </c>
      <c r="P20" s="179">
        <f t="shared" ca="1" si="12"/>
        <v>9.0400591849572649</v>
      </c>
      <c r="Q20" s="179">
        <f t="shared" ca="1" si="13"/>
        <v>0</v>
      </c>
      <c r="R20" s="180">
        <f t="shared" ca="1" si="14"/>
        <v>643.50421300000005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651.63649999999996</v>
      </c>
      <c r="H21" s="181">
        <f t="shared" ca="1" si="2"/>
        <v>629.02471300000002</v>
      </c>
      <c r="I21" s="182">
        <f t="shared" ca="1" si="5"/>
        <v>494.49</v>
      </c>
      <c r="J21" s="179">
        <f t="shared" ca="1" si="6"/>
        <v>125.49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629.02</v>
      </c>
      <c r="N21" s="178">
        <f t="shared" ca="1" si="10"/>
        <v>494.49370501950659</v>
      </c>
      <c r="O21" s="179">
        <f t="shared" ca="1" si="11"/>
        <v>125.49094024732123</v>
      </c>
      <c r="P21" s="179">
        <f t="shared" ca="1" si="12"/>
        <v>9.0400677331722363</v>
      </c>
      <c r="Q21" s="179">
        <f t="shared" ca="1" si="13"/>
        <v>0</v>
      </c>
      <c r="R21" s="180">
        <f t="shared" ca="1" si="14"/>
        <v>629.02471300000002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651.63649999999996</v>
      </c>
      <c r="H22" s="181">
        <f t="shared" ca="1" si="2"/>
        <v>629.02471300000002</v>
      </c>
      <c r="I22" s="182">
        <f t="shared" ca="1" si="5"/>
        <v>494.49</v>
      </c>
      <c r="J22" s="179">
        <f t="shared" ca="1" si="6"/>
        <v>125.49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629.02</v>
      </c>
      <c r="N22" s="178">
        <f t="shared" ca="1" si="10"/>
        <v>494.49370501950659</v>
      </c>
      <c r="O22" s="179">
        <f t="shared" ca="1" si="11"/>
        <v>125.49094024732123</v>
      </c>
      <c r="P22" s="179">
        <f t="shared" ca="1" si="12"/>
        <v>9.0400677331722363</v>
      </c>
      <c r="Q22" s="179">
        <f t="shared" ca="1" si="13"/>
        <v>0</v>
      </c>
      <c r="R22" s="180">
        <f t="shared" ca="1" si="14"/>
        <v>629.02471300000002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651.63649999999996</v>
      </c>
      <c r="H23" s="181">
        <f t="shared" ca="1" si="2"/>
        <v>629.02471300000002</v>
      </c>
      <c r="I23" s="182">
        <f t="shared" ca="1" si="5"/>
        <v>494.49</v>
      </c>
      <c r="J23" s="179">
        <f t="shared" ca="1" si="6"/>
        <v>125.49</v>
      </c>
      <c r="K23" s="179">
        <f t="shared" ca="1" si="7"/>
        <v>9.0399999999999991</v>
      </c>
      <c r="L23" s="179">
        <f t="shared" ca="1" si="8"/>
        <v>0</v>
      </c>
      <c r="M23" s="180">
        <f t="shared" ca="1" si="9"/>
        <v>629.02</v>
      </c>
      <c r="N23" s="178">
        <f t="shared" ca="1" si="10"/>
        <v>494.49370501950659</v>
      </c>
      <c r="O23" s="179">
        <f t="shared" ca="1" si="11"/>
        <v>125.49094024732123</v>
      </c>
      <c r="P23" s="179">
        <f t="shared" ca="1" si="12"/>
        <v>9.0400677331722363</v>
      </c>
      <c r="Q23" s="179">
        <f t="shared" ca="1" si="13"/>
        <v>0</v>
      </c>
      <c r="R23" s="180">
        <f t="shared" ca="1" si="14"/>
        <v>629.02471300000002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681.46069999999997</v>
      </c>
      <c r="H24" s="181">
        <f t="shared" ca="1" si="2"/>
        <v>657.81401400000004</v>
      </c>
      <c r="I24" s="182">
        <f t="shared" ca="1" si="5"/>
        <v>494.49</v>
      </c>
      <c r="J24" s="179">
        <f t="shared" ca="1" si="6"/>
        <v>158.49</v>
      </c>
      <c r="K24" s="179">
        <f t="shared" ca="1" si="7"/>
        <v>4.83</v>
      </c>
      <c r="L24" s="179">
        <f t="shared" ca="1" si="8"/>
        <v>0</v>
      </c>
      <c r="M24" s="180">
        <f t="shared" ca="1" si="9"/>
        <v>657.81000000000006</v>
      </c>
      <c r="N24" s="178">
        <f t="shared" ca="1" si="10"/>
        <v>494.49301741058969</v>
      </c>
      <c r="O24" s="179">
        <f t="shared" ca="1" si="11"/>
        <v>158.49096711643179</v>
      </c>
      <c r="P24" s="179">
        <f t="shared" ca="1" si="12"/>
        <v>4.8300294729785191</v>
      </c>
      <c r="Q24" s="179">
        <f t="shared" ca="1" si="13"/>
        <v>0</v>
      </c>
      <c r="R24" s="180">
        <f t="shared" ca="1" si="14"/>
        <v>657.81401399999993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681.46069999999997</v>
      </c>
      <c r="H25" s="181">
        <f t="shared" ca="1" si="2"/>
        <v>657.81401400000004</v>
      </c>
      <c r="I25" s="182">
        <f t="shared" ca="1" si="5"/>
        <v>494.49</v>
      </c>
      <c r="J25" s="179">
        <f t="shared" ca="1" si="6"/>
        <v>158.49</v>
      </c>
      <c r="K25" s="179">
        <f t="shared" ca="1" si="7"/>
        <v>4.83</v>
      </c>
      <c r="L25" s="179">
        <f t="shared" ca="1" si="8"/>
        <v>0</v>
      </c>
      <c r="M25" s="180">
        <f t="shared" ca="1" si="9"/>
        <v>657.81000000000006</v>
      </c>
      <c r="N25" s="178">
        <f t="shared" ca="1" si="10"/>
        <v>494.49301741058969</v>
      </c>
      <c r="O25" s="179">
        <f t="shared" ca="1" si="11"/>
        <v>158.49096711643179</v>
      </c>
      <c r="P25" s="179">
        <f t="shared" ca="1" si="12"/>
        <v>4.8300294729785191</v>
      </c>
      <c r="Q25" s="179">
        <f t="shared" ca="1" si="13"/>
        <v>0</v>
      </c>
      <c r="R25" s="180">
        <f t="shared" ca="1" si="14"/>
        <v>657.81401399999993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681.46069999999997</v>
      </c>
      <c r="H26" s="181">
        <f t="shared" ca="1" si="2"/>
        <v>657.81401400000004</v>
      </c>
      <c r="I26" s="182">
        <f t="shared" ca="1" si="5"/>
        <v>494.49</v>
      </c>
      <c r="J26" s="179">
        <f t="shared" ca="1" si="6"/>
        <v>158.49</v>
      </c>
      <c r="K26" s="179">
        <f t="shared" ca="1" si="7"/>
        <v>4.83</v>
      </c>
      <c r="L26" s="179">
        <f t="shared" ca="1" si="8"/>
        <v>0</v>
      </c>
      <c r="M26" s="180">
        <f t="shared" ca="1" si="9"/>
        <v>657.81000000000006</v>
      </c>
      <c r="N26" s="178">
        <f t="shared" ca="1" si="10"/>
        <v>494.49301741058969</v>
      </c>
      <c r="O26" s="179">
        <f t="shared" ca="1" si="11"/>
        <v>158.49096711643179</v>
      </c>
      <c r="P26" s="179">
        <f t="shared" ca="1" si="12"/>
        <v>4.8300294729785191</v>
      </c>
      <c r="Q26" s="179">
        <f t="shared" ca="1" si="13"/>
        <v>0</v>
      </c>
      <c r="R26" s="180">
        <f t="shared" ca="1" si="14"/>
        <v>657.81401399999993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681.46069999999997</v>
      </c>
      <c r="H27" s="181">
        <f t="shared" ca="1" si="2"/>
        <v>657.81401400000004</v>
      </c>
      <c r="I27" s="182">
        <f t="shared" ca="1" si="5"/>
        <v>494.49</v>
      </c>
      <c r="J27" s="179">
        <f t="shared" ca="1" si="6"/>
        <v>158.49</v>
      </c>
      <c r="K27" s="179">
        <f t="shared" ca="1" si="7"/>
        <v>4.83</v>
      </c>
      <c r="L27" s="179">
        <f t="shared" ca="1" si="8"/>
        <v>0</v>
      </c>
      <c r="M27" s="180">
        <f t="shared" ca="1" si="9"/>
        <v>657.81000000000006</v>
      </c>
      <c r="N27" s="178">
        <f t="shared" ca="1" si="10"/>
        <v>494.49301741058969</v>
      </c>
      <c r="O27" s="179">
        <f t="shared" ca="1" si="11"/>
        <v>158.49096711643179</v>
      </c>
      <c r="P27" s="179">
        <f t="shared" ca="1" si="12"/>
        <v>4.8300294729785191</v>
      </c>
      <c r="Q27" s="179">
        <f t="shared" ca="1" si="13"/>
        <v>0</v>
      </c>
      <c r="R27" s="180">
        <f t="shared" ca="1" si="14"/>
        <v>657.81401399999993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633.79</v>
      </c>
      <c r="H28" s="181">
        <f t="shared" ca="1" si="2"/>
        <v>611.79748700000005</v>
      </c>
      <c r="I28" s="182">
        <f t="shared" ca="1" si="5"/>
        <v>462.18</v>
      </c>
      <c r="J28" s="179">
        <f t="shared" ca="1" si="6"/>
        <v>144.80000000000001</v>
      </c>
      <c r="K28" s="179">
        <f t="shared" ca="1" si="7"/>
        <v>4.83</v>
      </c>
      <c r="L28" s="179">
        <f t="shared" ca="1" si="8"/>
        <v>0</v>
      </c>
      <c r="M28" s="180">
        <f t="shared" ca="1" si="9"/>
        <v>611.81000000000006</v>
      </c>
      <c r="N28" s="178">
        <f t="shared" ca="1" si="10"/>
        <v>462.17054729680785</v>
      </c>
      <c r="O28" s="179">
        <f t="shared" ca="1" si="11"/>
        <v>144.79703848841962</v>
      </c>
      <c r="P28" s="179">
        <f t="shared" ca="1" si="12"/>
        <v>4.8299012147725602</v>
      </c>
      <c r="Q28" s="179">
        <f t="shared" ca="1" si="13"/>
        <v>0</v>
      </c>
      <c r="R28" s="180">
        <f t="shared" ca="1" si="14"/>
        <v>611.79748700000005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574.91</v>
      </c>
      <c r="H29" s="181">
        <f t="shared" ca="1" si="2"/>
        <v>554.96062300000006</v>
      </c>
      <c r="I29" s="182">
        <f t="shared" ca="1" si="5"/>
        <v>405.34</v>
      </c>
      <c r="J29" s="179">
        <f t="shared" ca="1" si="6"/>
        <v>144.79</v>
      </c>
      <c r="K29" s="179">
        <f t="shared" ca="1" si="7"/>
        <v>4.83</v>
      </c>
      <c r="L29" s="179">
        <f t="shared" ca="1" si="8"/>
        <v>0</v>
      </c>
      <c r="M29" s="180">
        <f t="shared" ca="1" si="9"/>
        <v>554.96</v>
      </c>
      <c r="N29" s="178">
        <f t="shared" ca="1" si="10"/>
        <v>405.34045503607467</v>
      </c>
      <c r="O29" s="179">
        <f t="shared" ca="1" si="11"/>
        <v>144.79016254175076</v>
      </c>
      <c r="P29" s="179">
        <f t="shared" ca="1" si="12"/>
        <v>4.8300054221745716</v>
      </c>
      <c r="Q29" s="179">
        <f t="shared" ca="1" si="13"/>
        <v>0</v>
      </c>
      <c r="R29" s="180">
        <f t="shared" ca="1" si="14"/>
        <v>554.96062300000006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530.5</v>
      </c>
      <c r="H30" s="181">
        <f t="shared" ca="1" si="2"/>
        <v>512.09164999999996</v>
      </c>
      <c r="I30" s="182">
        <f t="shared" ca="1" si="5"/>
        <v>362.47</v>
      </c>
      <c r="J30" s="179">
        <f t="shared" ca="1" si="6"/>
        <v>144.79</v>
      </c>
      <c r="K30" s="179">
        <f t="shared" ca="1" si="7"/>
        <v>4.83</v>
      </c>
      <c r="L30" s="179">
        <f t="shared" ca="1" si="8"/>
        <v>0</v>
      </c>
      <c r="M30" s="180">
        <f t="shared" ca="1" si="9"/>
        <v>512.09</v>
      </c>
      <c r="N30" s="178">
        <f t="shared" ca="1" si="10"/>
        <v>362.47116791091406</v>
      </c>
      <c r="O30" s="179">
        <f t="shared" ca="1" si="11"/>
        <v>144.79046652639181</v>
      </c>
      <c r="P30" s="179">
        <f t="shared" ca="1" si="12"/>
        <v>4.8300155626940571</v>
      </c>
      <c r="Q30" s="179">
        <f t="shared" ca="1" si="13"/>
        <v>0</v>
      </c>
      <c r="R30" s="180">
        <f t="shared" ca="1" si="14"/>
        <v>512.09164999999996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475.37</v>
      </c>
      <c r="H31" s="181">
        <f t="shared" ca="1" si="2"/>
        <v>458.874661</v>
      </c>
      <c r="I31" s="182">
        <f t="shared" ca="1" si="5"/>
        <v>312.14999999999998</v>
      </c>
      <c r="J31" s="179">
        <f t="shared" ca="1" si="6"/>
        <v>141.9</v>
      </c>
      <c r="K31" s="179">
        <f t="shared" ca="1" si="7"/>
        <v>4.83</v>
      </c>
      <c r="L31" s="179">
        <f t="shared" ca="1" si="8"/>
        <v>0</v>
      </c>
      <c r="M31" s="180">
        <f t="shared" ca="1" si="9"/>
        <v>458.87999999999994</v>
      </c>
      <c r="N31" s="178">
        <f t="shared" ca="1" si="10"/>
        <v>312.14636818155077</v>
      </c>
      <c r="O31" s="179">
        <f t="shared" ca="1" si="11"/>
        <v>141.89834901477514</v>
      </c>
      <c r="P31" s="179">
        <f t="shared" ca="1" si="12"/>
        <v>4.8299438036741638</v>
      </c>
      <c r="Q31" s="179">
        <f t="shared" ca="1" si="13"/>
        <v>0</v>
      </c>
      <c r="R31" s="180">
        <f t="shared" ca="1" si="14"/>
        <v>458.87466100000006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423.62</v>
      </c>
      <c r="H32" s="181">
        <f t="shared" ca="1" si="2"/>
        <v>408.92038600000001</v>
      </c>
      <c r="I32" s="182">
        <f t="shared" ca="1" si="5"/>
        <v>271.85000000000002</v>
      </c>
      <c r="J32" s="179">
        <f t="shared" ca="1" si="6"/>
        <v>132.25</v>
      </c>
      <c r="K32" s="179">
        <f t="shared" ca="1" si="7"/>
        <v>4.83</v>
      </c>
      <c r="L32" s="179">
        <f t="shared" ca="1" si="8"/>
        <v>0</v>
      </c>
      <c r="M32" s="180">
        <f t="shared" ca="1" si="9"/>
        <v>408.93</v>
      </c>
      <c r="N32" s="178">
        <f t="shared" ca="1" si="10"/>
        <v>271.84360876947159</v>
      </c>
      <c r="O32" s="179">
        <f t="shared" ca="1" si="11"/>
        <v>132.24689078448634</v>
      </c>
      <c r="P32" s="179">
        <f t="shared" ca="1" si="12"/>
        <v>4.82988644604211</v>
      </c>
      <c r="Q32" s="179">
        <f t="shared" ca="1" si="13"/>
        <v>0</v>
      </c>
      <c r="R32" s="180">
        <f t="shared" ca="1" si="14"/>
        <v>408.92038600000001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423.62</v>
      </c>
      <c r="H33" s="181">
        <f t="shared" ca="1" si="2"/>
        <v>408.92038600000001</v>
      </c>
      <c r="I33" s="182">
        <f t="shared" ca="1" si="5"/>
        <v>271.85000000000002</v>
      </c>
      <c r="J33" s="179">
        <f t="shared" ca="1" si="6"/>
        <v>132.25</v>
      </c>
      <c r="K33" s="179">
        <f t="shared" ca="1" si="7"/>
        <v>4.83</v>
      </c>
      <c r="L33" s="179">
        <f t="shared" ca="1" si="8"/>
        <v>0</v>
      </c>
      <c r="M33" s="180">
        <f t="shared" ca="1" si="9"/>
        <v>408.93</v>
      </c>
      <c r="N33" s="178">
        <f t="shared" ca="1" si="10"/>
        <v>271.84360876947159</v>
      </c>
      <c r="O33" s="179">
        <f t="shared" ca="1" si="11"/>
        <v>132.24689078448634</v>
      </c>
      <c r="P33" s="179">
        <f t="shared" ca="1" si="12"/>
        <v>4.82988644604211</v>
      </c>
      <c r="Q33" s="179">
        <f t="shared" ca="1" si="13"/>
        <v>0</v>
      </c>
      <c r="R33" s="180">
        <f t="shared" ca="1" si="14"/>
        <v>408.92038600000001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365.65564000000001</v>
      </c>
      <c r="I34" s="182">
        <f t="shared" ca="1" si="5"/>
        <v>273.42</v>
      </c>
      <c r="J34" s="179">
        <f t="shared" ca="1" si="6"/>
        <v>87.38</v>
      </c>
      <c r="K34" s="179">
        <f t="shared" ca="1" si="7"/>
        <v>4.8499999999999996</v>
      </c>
      <c r="L34" s="179">
        <f t="shared" ca="1" si="8"/>
        <v>0</v>
      </c>
      <c r="M34" s="180">
        <f t="shared" ca="1" si="9"/>
        <v>365.65000000000003</v>
      </c>
      <c r="N34" s="178">
        <f t="shared" ca="1" si="10"/>
        <v>273.42421739040066</v>
      </c>
      <c r="O34" s="179">
        <f t="shared" ca="1" si="11"/>
        <v>87.381347800355513</v>
      </c>
      <c r="P34" s="179">
        <f t="shared" ca="1" si="12"/>
        <v>4.8500748092438117</v>
      </c>
      <c r="Q34" s="179">
        <f t="shared" ca="1" si="13"/>
        <v>0</v>
      </c>
      <c r="R34" s="180">
        <f t="shared" ca="1" si="14"/>
        <v>365.65564000000001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365.65564000000001</v>
      </c>
      <c r="I35" s="182">
        <f t="shared" ca="1" si="5"/>
        <v>273.42</v>
      </c>
      <c r="J35" s="179">
        <f t="shared" ca="1" si="6"/>
        <v>87.38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365.65000000000003</v>
      </c>
      <c r="N35" s="178">
        <f t="shared" ca="1" si="10"/>
        <v>273.42421739040066</v>
      </c>
      <c r="O35" s="179">
        <f t="shared" ca="1" si="11"/>
        <v>87.381347800355513</v>
      </c>
      <c r="P35" s="179">
        <f t="shared" ca="1" si="12"/>
        <v>4.8500748092438117</v>
      </c>
      <c r="Q35" s="179">
        <f t="shared" ca="1" si="13"/>
        <v>0</v>
      </c>
      <c r="R35" s="180">
        <f t="shared" ca="1" si="14"/>
        <v>365.65564000000001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365.65564000000001</v>
      </c>
      <c r="I36" s="182">
        <f t="shared" ca="1" si="5"/>
        <v>273.42</v>
      </c>
      <c r="J36" s="179">
        <f t="shared" ca="1" si="6"/>
        <v>87.38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365.65000000000003</v>
      </c>
      <c r="N36" s="178">
        <f t="shared" ca="1" si="10"/>
        <v>273.42421739040066</v>
      </c>
      <c r="O36" s="179">
        <f t="shared" ca="1" si="11"/>
        <v>87.381347800355513</v>
      </c>
      <c r="P36" s="179">
        <f t="shared" ca="1" si="12"/>
        <v>4.8500748092438117</v>
      </c>
      <c r="Q36" s="179">
        <f t="shared" ca="1" si="13"/>
        <v>0</v>
      </c>
      <c r="R36" s="180">
        <f t="shared" ca="1" si="14"/>
        <v>365.65564000000001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365.65564000000001</v>
      </c>
      <c r="I37" s="182">
        <f t="shared" ca="1" si="5"/>
        <v>273.42</v>
      </c>
      <c r="J37" s="179">
        <f t="shared" ca="1" si="6"/>
        <v>87.38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365.65000000000003</v>
      </c>
      <c r="N37" s="178">
        <f t="shared" ca="1" si="10"/>
        <v>273.42421739040066</v>
      </c>
      <c r="O37" s="179">
        <f t="shared" ca="1" si="11"/>
        <v>87.381347800355513</v>
      </c>
      <c r="P37" s="179">
        <f t="shared" ca="1" si="12"/>
        <v>4.8500748092438117</v>
      </c>
      <c r="Q37" s="179">
        <f t="shared" ca="1" si="13"/>
        <v>0</v>
      </c>
      <c r="R37" s="180">
        <f t="shared" ca="1" si="14"/>
        <v>365.65564000000001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365.65564000000001</v>
      </c>
      <c r="I38" s="182">
        <f t="shared" ca="1" si="5"/>
        <v>273.42</v>
      </c>
      <c r="J38" s="179">
        <f t="shared" ca="1" si="6"/>
        <v>87.38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365.65000000000003</v>
      </c>
      <c r="N38" s="178">
        <f t="shared" ca="1" si="10"/>
        <v>273.42421739040066</v>
      </c>
      <c r="O38" s="179">
        <f t="shared" ca="1" si="11"/>
        <v>87.381347800355513</v>
      </c>
      <c r="P38" s="179">
        <f t="shared" ca="1" si="12"/>
        <v>4.8500748092438117</v>
      </c>
      <c r="Q38" s="179">
        <f t="shared" ca="1" si="13"/>
        <v>0</v>
      </c>
      <c r="R38" s="180">
        <f t="shared" ca="1" si="14"/>
        <v>365.65564000000001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365.65564000000001</v>
      </c>
      <c r="I39" s="182">
        <f t="shared" ca="1" si="5"/>
        <v>273.42</v>
      </c>
      <c r="J39" s="179">
        <f t="shared" ca="1" si="6"/>
        <v>87.38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365.65000000000003</v>
      </c>
      <c r="N39" s="178">
        <f t="shared" ca="1" si="10"/>
        <v>273.42421739040066</v>
      </c>
      <c r="O39" s="179">
        <f t="shared" ca="1" si="11"/>
        <v>87.381347800355513</v>
      </c>
      <c r="P39" s="179">
        <f t="shared" ca="1" si="12"/>
        <v>4.8500748092438117</v>
      </c>
      <c r="Q39" s="179">
        <f t="shared" ca="1" si="13"/>
        <v>0</v>
      </c>
      <c r="R39" s="180">
        <f t="shared" ca="1" si="14"/>
        <v>365.65564000000001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365.65564000000001</v>
      </c>
      <c r="I40" s="182">
        <f t="shared" ca="1" si="5"/>
        <v>273.42</v>
      </c>
      <c r="J40" s="179">
        <f t="shared" ca="1" si="6"/>
        <v>87.38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365.65000000000003</v>
      </c>
      <c r="N40" s="178">
        <f t="shared" ca="1" si="10"/>
        <v>273.42421739040066</v>
      </c>
      <c r="O40" s="179">
        <f t="shared" ca="1" si="11"/>
        <v>87.381347800355513</v>
      </c>
      <c r="P40" s="179">
        <f t="shared" ca="1" si="12"/>
        <v>4.8500748092438117</v>
      </c>
      <c r="Q40" s="179">
        <f t="shared" ca="1" si="13"/>
        <v>0</v>
      </c>
      <c r="R40" s="180">
        <f t="shared" ca="1" si="14"/>
        <v>365.65564000000001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365.65564000000001</v>
      </c>
      <c r="I41" s="182">
        <f t="shared" ca="1" si="5"/>
        <v>273.42</v>
      </c>
      <c r="J41" s="179">
        <f t="shared" ca="1" si="6"/>
        <v>87.38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365.65000000000003</v>
      </c>
      <c r="N41" s="178">
        <f t="shared" ca="1" si="10"/>
        <v>273.42421739040066</v>
      </c>
      <c r="O41" s="179">
        <f t="shared" ca="1" si="11"/>
        <v>87.381347800355513</v>
      </c>
      <c r="P41" s="179">
        <f t="shared" ca="1" si="12"/>
        <v>4.8500748092438117</v>
      </c>
      <c r="Q41" s="179">
        <f t="shared" ca="1" si="13"/>
        <v>0</v>
      </c>
      <c r="R41" s="180">
        <f t="shared" ca="1" si="14"/>
        <v>365.65564000000001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370.52520900000002</v>
      </c>
      <c r="H42" s="181">
        <f t="shared" ca="1" si="2"/>
        <v>357.66798399999999</v>
      </c>
      <c r="I42" s="182">
        <f t="shared" ca="1" si="5"/>
        <v>267.45</v>
      </c>
      <c r="J42" s="179">
        <f t="shared" ca="1" si="6"/>
        <v>85.47</v>
      </c>
      <c r="K42" s="179">
        <f t="shared" ca="1" si="7"/>
        <v>4.75</v>
      </c>
      <c r="L42" s="179">
        <f t="shared" ca="1" si="8"/>
        <v>0</v>
      </c>
      <c r="M42" s="180">
        <f t="shared" ca="1" si="9"/>
        <v>357.66999999999996</v>
      </c>
      <c r="N42" s="178">
        <f t="shared" ca="1" si="10"/>
        <v>267.44849252327566</v>
      </c>
      <c r="O42" s="179">
        <f t="shared" ca="1" si="11"/>
        <v>85.469518250006999</v>
      </c>
      <c r="P42" s="179">
        <f t="shared" ca="1" si="12"/>
        <v>4.7499732267173655</v>
      </c>
      <c r="Q42" s="179">
        <f t="shared" ca="1" si="13"/>
        <v>0</v>
      </c>
      <c r="R42" s="180">
        <f t="shared" ca="1" si="14"/>
        <v>357.66798400000005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378.8</v>
      </c>
      <c r="H43" s="181">
        <f t="shared" ca="1" si="2"/>
        <v>365.65564000000001</v>
      </c>
      <c r="I43" s="182">
        <f t="shared" ca="1" si="5"/>
        <v>273.42</v>
      </c>
      <c r="J43" s="179">
        <f t="shared" ca="1" si="6"/>
        <v>87.38</v>
      </c>
      <c r="K43" s="179">
        <f t="shared" ca="1" si="7"/>
        <v>4.8499999999999996</v>
      </c>
      <c r="L43" s="179">
        <f t="shared" ca="1" si="8"/>
        <v>0</v>
      </c>
      <c r="M43" s="180">
        <f t="shared" ca="1" si="9"/>
        <v>365.65000000000003</v>
      </c>
      <c r="N43" s="178">
        <f t="shared" ca="1" si="10"/>
        <v>273.42421739040066</v>
      </c>
      <c r="O43" s="179">
        <f t="shared" ca="1" si="11"/>
        <v>87.381347800355513</v>
      </c>
      <c r="P43" s="179">
        <f t="shared" ca="1" si="12"/>
        <v>4.8500748092438117</v>
      </c>
      <c r="Q43" s="179">
        <f t="shared" ca="1" si="13"/>
        <v>0</v>
      </c>
      <c r="R43" s="180">
        <f t="shared" ca="1" si="14"/>
        <v>365.65564000000001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378.8</v>
      </c>
      <c r="H44" s="181">
        <f t="shared" ca="1" si="2"/>
        <v>365.65564000000001</v>
      </c>
      <c r="I44" s="182">
        <f t="shared" ca="1" si="5"/>
        <v>273.42</v>
      </c>
      <c r="J44" s="179">
        <f t="shared" ca="1" si="6"/>
        <v>87.38</v>
      </c>
      <c r="K44" s="179">
        <f t="shared" ca="1" si="7"/>
        <v>4.8499999999999996</v>
      </c>
      <c r="L44" s="179">
        <f t="shared" ca="1" si="8"/>
        <v>0</v>
      </c>
      <c r="M44" s="180">
        <f t="shared" ca="1" si="9"/>
        <v>365.65000000000003</v>
      </c>
      <c r="N44" s="178">
        <f t="shared" ca="1" si="10"/>
        <v>273.42421739040066</v>
      </c>
      <c r="O44" s="179">
        <f t="shared" ca="1" si="11"/>
        <v>87.381347800355513</v>
      </c>
      <c r="P44" s="179">
        <f t="shared" ca="1" si="12"/>
        <v>4.8500748092438117</v>
      </c>
      <c r="Q44" s="179">
        <f t="shared" ca="1" si="13"/>
        <v>0</v>
      </c>
      <c r="R44" s="180">
        <f t="shared" ca="1" si="14"/>
        <v>365.65564000000001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378.8</v>
      </c>
      <c r="H45" s="181">
        <f t="shared" ca="1" si="2"/>
        <v>365.65564000000001</v>
      </c>
      <c r="I45" s="182">
        <f t="shared" ca="1" si="5"/>
        <v>273.42</v>
      </c>
      <c r="J45" s="179">
        <f t="shared" ca="1" si="6"/>
        <v>87.38</v>
      </c>
      <c r="K45" s="179">
        <f t="shared" ca="1" si="7"/>
        <v>4.8499999999999996</v>
      </c>
      <c r="L45" s="179">
        <f t="shared" ca="1" si="8"/>
        <v>0</v>
      </c>
      <c r="M45" s="180">
        <f t="shared" ca="1" si="9"/>
        <v>365.65000000000003</v>
      </c>
      <c r="N45" s="178">
        <f t="shared" ca="1" si="10"/>
        <v>273.42421739040066</v>
      </c>
      <c r="O45" s="179">
        <f t="shared" ca="1" si="11"/>
        <v>87.381347800355513</v>
      </c>
      <c r="P45" s="179">
        <f t="shared" ca="1" si="12"/>
        <v>4.8500748092438117</v>
      </c>
      <c r="Q45" s="179">
        <f t="shared" ca="1" si="13"/>
        <v>0</v>
      </c>
      <c r="R45" s="180">
        <f t="shared" ca="1" si="14"/>
        <v>365.65564000000001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378.8</v>
      </c>
      <c r="H46" s="181">
        <f t="shared" ca="1" si="2"/>
        <v>365.65564000000001</v>
      </c>
      <c r="I46" s="182">
        <f t="shared" ca="1" si="5"/>
        <v>273.42</v>
      </c>
      <c r="J46" s="179">
        <f t="shared" ca="1" si="6"/>
        <v>87.38</v>
      </c>
      <c r="K46" s="179">
        <f t="shared" ca="1" si="7"/>
        <v>4.8499999999999996</v>
      </c>
      <c r="L46" s="179">
        <f t="shared" ca="1" si="8"/>
        <v>0</v>
      </c>
      <c r="M46" s="180">
        <f t="shared" ca="1" si="9"/>
        <v>365.65000000000003</v>
      </c>
      <c r="N46" s="178">
        <f t="shared" ca="1" si="10"/>
        <v>273.42421739040066</v>
      </c>
      <c r="O46" s="179">
        <f t="shared" ca="1" si="11"/>
        <v>87.381347800355513</v>
      </c>
      <c r="P46" s="179">
        <f t="shared" ca="1" si="12"/>
        <v>4.8500748092438117</v>
      </c>
      <c r="Q46" s="179">
        <f t="shared" ca="1" si="13"/>
        <v>0</v>
      </c>
      <c r="R46" s="180">
        <f t="shared" ca="1" si="14"/>
        <v>365.65564000000001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383.58659999999998</v>
      </c>
      <c r="H47" s="181">
        <f t="shared" ca="1" si="2"/>
        <v>370.27614499999999</v>
      </c>
      <c r="I47" s="182">
        <f t="shared" ca="1" si="5"/>
        <v>271.85000000000002</v>
      </c>
      <c r="J47" s="179">
        <f t="shared" ca="1" si="6"/>
        <v>86.88</v>
      </c>
      <c r="K47" s="179">
        <f t="shared" ca="1" si="7"/>
        <v>9.0399999999999991</v>
      </c>
      <c r="L47" s="179">
        <f t="shared" ca="1" si="8"/>
        <v>2.5099999999999998</v>
      </c>
      <c r="M47" s="180">
        <f t="shared" ca="1" si="9"/>
        <v>370.28000000000003</v>
      </c>
      <c r="N47" s="178">
        <f t="shared" ca="1" si="10"/>
        <v>271.84716975869611</v>
      </c>
      <c r="O47" s="179">
        <f t="shared" ca="1" si="11"/>
        <v>86.87909548881926</v>
      </c>
      <c r="P47" s="179">
        <f t="shared" ca="1" si="12"/>
        <v>9.0399058841957416</v>
      </c>
      <c r="Q47" s="179">
        <f t="shared" ca="1" si="13"/>
        <v>2.5099738682888622</v>
      </c>
      <c r="R47" s="180">
        <f t="shared" ca="1" si="14"/>
        <v>370.27614499999993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383.5566</v>
      </c>
      <c r="H48" s="181">
        <f t="shared" ca="1" si="2"/>
        <v>370.247186</v>
      </c>
      <c r="I48" s="182">
        <f t="shared" ca="1" si="5"/>
        <v>271.85000000000002</v>
      </c>
      <c r="J48" s="179">
        <f t="shared" ca="1" si="6"/>
        <v>86.88</v>
      </c>
      <c r="K48" s="179">
        <f t="shared" ca="1" si="7"/>
        <v>9.0399999999999991</v>
      </c>
      <c r="L48" s="179">
        <f t="shared" ca="1" si="8"/>
        <v>2.48</v>
      </c>
      <c r="M48" s="180">
        <f t="shared" ca="1" si="9"/>
        <v>370.25000000000006</v>
      </c>
      <c r="N48" s="178">
        <f t="shared" ca="1" si="10"/>
        <v>271.84793386657662</v>
      </c>
      <c r="O48" s="179">
        <f t="shared" ca="1" si="11"/>
        <v>86.879339688534756</v>
      </c>
      <c r="P48" s="179">
        <f t="shared" ca="1" si="12"/>
        <v>9.0399312935584035</v>
      </c>
      <c r="Q48" s="179">
        <f t="shared" ca="1" si="13"/>
        <v>2.4799811513301817</v>
      </c>
      <c r="R48" s="180">
        <f t="shared" ca="1" si="14"/>
        <v>370.247186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383.52659999999997</v>
      </c>
      <c r="H49" s="181">
        <f t="shared" ca="1" si="2"/>
        <v>370.21822700000001</v>
      </c>
      <c r="I49" s="182">
        <f t="shared" ca="1" si="5"/>
        <v>271.85000000000002</v>
      </c>
      <c r="J49" s="179">
        <f t="shared" ca="1" si="6"/>
        <v>86.88</v>
      </c>
      <c r="K49" s="179">
        <f t="shared" ca="1" si="7"/>
        <v>9.0399999999999991</v>
      </c>
      <c r="L49" s="179">
        <f t="shared" ca="1" si="8"/>
        <v>2.4500000000000002</v>
      </c>
      <c r="M49" s="180">
        <f t="shared" ca="1" si="9"/>
        <v>370.22</v>
      </c>
      <c r="N49" s="178">
        <f t="shared" ca="1" si="10"/>
        <v>271.84869809829291</v>
      </c>
      <c r="O49" s="179">
        <f t="shared" ca="1" si="11"/>
        <v>86.879583927826687</v>
      </c>
      <c r="P49" s="179">
        <f t="shared" ca="1" si="12"/>
        <v>9.0399567070390567</v>
      </c>
      <c r="Q49" s="179">
        <f t="shared" ca="1" si="13"/>
        <v>2.4499882668413377</v>
      </c>
      <c r="R49" s="180">
        <f t="shared" ca="1" si="14"/>
        <v>370.21822699999996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383.51659999999998</v>
      </c>
      <c r="H50" s="181">
        <f t="shared" ca="1" si="2"/>
        <v>370.208574</v>
      </c>
      <c r="I50" s="182">
        <f t="shared" ca="1" si="5"/>
        <v>271.85000000000002</v>
      </c>
      <c r="J50" s="179">
        <f t="shared" ca="1" si="6"/>
        <v>86.88</v>
      </c>
      <c r="K50" s="179">
        <f t="shared" ca="1" si="7"/>
        <v>9.0399999999999991</v>
      </c>
      <c r="L50" s="179">
        <f t="shared" ca="1" si="8"/>
        <v>2.44</v>
      </c>
      <c r="M50" s="180">
        <f t="shared" ca="1" si="9"/>
        <v>370.21000000000004</v>
      </c>
      <c r="N50" s="178">
        <f t="shared" ca="1" si="10"/>
        <v>271.84895286972261</v>
      </c>
      <c r="O50" s="179">
        <f t="shared" ca="1" si="11"/>
        <v>86.879665349720412</v>
      </c>
      <c r="P50" s="179">
        <f t="shared" ca="1" si="12"/>
        <v>9.0399651791145548</v>
      </c>
      <c r="Q50" s="179">
        <f t="shared" ca="1" si="13"/>
        <v>2.4399906014424242</v>
      </c>
      <c r="R50" s="180">
        <f t="shared" ca="1" si="14"/>
        <v>370.20857400000006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431.09660000000002</v>
      </c>
      <c r="H51" s="181">
        <f t="shared" ca="1" si="2"/>
        <v>416.13754799999998</v>
      </c>
      <c r="I51" s="182">
        <f t="shared" ca="1" si="5"/>
        <v>317.58</v>
      </c>
      <c r="J51" s="179">
        <f t="shared" ca="1" si="6"/>
        <v>86.88</v>
      </c>
      <c r="K51" s="179">
        <f t="shared" ca="1" si="7"/>
        <v>9.0399999999999991</v>
      </c>
      <c r="L51" s="179">
        <f t="shared" ca="1" si="8"/>
        <v>2.64</v>
      </c>
      <c r="M51" s="180">
        <f t="shared" ca="1" si="9"/>
        <v>416.14</v>
      </c>
      <c r="N51" s="178">
        <f t="shared" ca="1" si="10"/>
        <v>317.57812873994328</v>
      </c>
      <c r="O51" s="179">
        <f t="shared" ca="1" si="11"/>
        <v>86.879488081511028</v>
      </c>
      <c r="P51" s="179">
        <f t="shared" ca="1" si="12"/>
        <v>9.0399467340798765</v>
      </c>
      <c r="Q51" s="179">
        <f t="shared" ca="1" si="13"/>
        <v>2.6399844444658047</v>
      </c>
      <c r="R51" s="180">
        <f t="shared" ca="1" si="14"/>
        <v>416.13754799999998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454.09660000000002</v>
      </c>
      <c r="H52" s="181">
        <f t="shared" ca="1" si="2"/>
        <v>438.339448</v>
      </c>
      <c r="I52" s="182">
        <f t="shared" ca="1" si="5"/>
        <v>339.78</v>
      </c>
      <c r="J52" s="179">
        <f t="shared" ca="1" si="6"/>
        <v>86.88</v>
      </c>
      <c r="K52" s="179">
        <f t="shared" ca="1" si="7"/>
        <v>9.0399999999999991</v>
      </c>
      <c r="L52" s="179">
        <f t="shared" ca="1" si="8"/>
        <v>2.64</v>
      </c>
      <c r="M52" s="180">
        <f t="shared" ca="1" si="9"/>
        <v>438.34</v>
      </c>
      <c r="N52" s="178">
        <f t="shared" ca="1" si="10"/>
        <v>339.77957211625676</v>
      </c>
      <c r="O52" s="179">
        <f t="shared" ca="1" si="11"/>
        <v>86.879890592325594</v>
      </c>
      <c r="P52" s="179">
        <f t="shared" ca="1" si="12"/>
        <v>9.0399886159602136</v>
      </c>
      <c r="Q52" s="179">
        <f t="shared" ca="1" si="13"/>
        <v>2.6399966754574078</v>
      </c>
      <c r="R52" s="180">
        <f t="shared" ca="1" si="14"/>
        <v>438.33944799999995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478.09660000000002</v>
      </c>
      <c r="H53" s="181">
        <f t="shared" ca="1" si="2"/>
        <v>461.50664799999998</v>
      </c>
      <c r="I53" s="182">
        <f t="shared" ca="1" si="5"/>
        <v>362.95</v>
      </c>
      <c r="J53" s="179">
        <f t="shared" ca="1" si="6"/>
        <v>86.88</v>
      </c>
      <c r="K53" s="179">
        <f t="shared" ca="1" si="7"/>
        <v>9.0399999999999991</v>
      </c>
      <c r="L53" s="179">
        <f t="shared" ca="1" si="8"/>
        <v>2.64</v>
      </c>
      <c r="M53" s="180">
        <f t="shared" ca="1" si="9"/>
        <v>461.51</v>
      </c>
      <c r="N53" s="178">
        <f t="shared" ca="1" si="10"/>
        <v>362.9473638525709</v>
      </c>
      <c r="O53" s="179">
        <f t="shared" ca="1" si="11"/>
        <v>86.879368980607126</v>
      </c>
      <c r="P53" s="179">
        <f t="shared" ca="1" si="12"/>
        <v>9.039934341444388</v>
      </c>
      <c r="Q53" s="179">
        <f t="shared" ca="1" si="13"/>
        <v>2.639980825377565</v>
      </c>
      <c r="R53" s="180">
        <f t="shared" ca="1" si="14"/>
        <v>461.50664799999998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492.09660000000002</v>
      </c>
      <c r="H54" s="181">
        <f t="shared" ca="1" si="2"/>
        <v>475.020848</v>
      </c>
      <c r="I54" s="182">
        <f t="shared" ca="1" si="5"/>
        <v>376.46</v>
      </c>
      <c r="J54" s="179">
        <f t="shared" ca="1" si="6"/>
        <v>86.88</v>
      </c>
      <c r="K54" s="179">
        <f t="shared" ca="1" si="7"/>
        <v>9.0399999999999991</v>
      </c>
      <c r="L54" s="179">
        <f t="shared" ca="1" si="8"/>
        <v>2.64</v>
      </c>
      <c r="M54" s="180">
        <f t="shared" ca="1" si="9"/>
        <v>475.02</v>
      </c>
      <c r="N54" s="178">
        <f t="shared" ca="1" si="10"/>
        <v>376.46067205187148</v>
      </c>
      <c r="O54" s="179">
        <f t="shared" ca="1" si="11"/>
        <v>86.880155097132757</v>
      </c>
      <c r="P54" s="179">
        <f t="shared" ca="1" si="12"/>
        <v>9.0400161380994479</v>
      </c>
      <c r="Q54" s="179">
        <f t="shared" ca="1" si="13"/>
        <v>2.6400047128962991</v>
      </c>
      <c r="R54" s="180">
        <f t="shared" ca="1" si="14"/>
        <v>475.020848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499.09660000000002</v>
      </c>
      <c r="H55" s="181">
        <f t="shared" ca="1" si="2"/>
        <v>481.77794799999998</v>
      </c>
      <c r="I55" s="182">
        <f t="shared" ca="1" si="5"/>
        <v>383.22</v>
      </c>
      <c r="J55" s="179">
        <f t="shared" ca="1" si="6"/>
        <v>86.88</v>
      </c>
      <c r="K55" s="179">
        <f t="shared" ca="1" si="7"/>
        <v>9.0399999999999991</v>
      </c>
      <c r="L55" s="179">
        <f t="shared" ca="1" si="8"/>
        <v>2.64</v>
      </c>
      <c r="M55" s="180">
        <f t="shared" ca="1" si="9"/>
        <v>481.78000000000003</v>
      </c>
      <c r="N55" s="178">
        <f t="shared" ca="1" si="10"/>
        <v>383.2183677872888</v>
      </c>
      <c r="O55" s="179">
        <f t="shared" ca="1" si="11"/>
        <v>86.879629960230801</v>
      </c>
      <c r="P55" s="179">
        <f t="shared" ca="1" si="12"/>
        <v>9.0399614967827624</v>
      </c>
      <c r="Q55" s="179">
        <f t="shared" ca="1" si="13"/>
        <v>2.6399887556976211</v>
      </c>
      <c r="R55" s="180">
        <f t="shared" ca="1" si="14"/>
        <v>481.77794799999998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523.09659999999997</v>
      </c>
      <c r="H56" s="181">
        <f t="shared" ca="1" si="2"/>
        <v>504.94514800000002</v>
      </c>
      <c r="I56" s="182">
        <f t="shared" ca="1" si="5"/>
        <v>406.39</v>
      </c>
      <c r="J56" s="179">
        <f t="shared" ca="1" si="6"/>
        <v>86.88</v>
      </c>
      <c r="K56" s="179">
        <f t="shared" ca="1" si="7"/>
        <v>9.0399999999999991</v>
      </c>
      <c r="L56" s="179">
        <f t="shared" ca="1" si="8"/>
        <v>2.64</v>
      </c>
      <c r="M56" s="180">
        <f t="shared" ca="1" si="9"/>
        <v>504.95</v>
      </c>
      <c r="N56" s="178">
        <f t="shared" ca="1" si="10"/>
        <v>406.38609505044064</v>
      </c>
      <c r="O56" s="179">
        <f t="shared" ca="1" si="11"/>
        <v>86.879165181186252</v>
      </c>
      <c r="P56" s="179">
        <f t="shared" ca="1" si="12"/>
        <v>9.0399131357956222</v>
      </c>
      <c r="Q56" s="179">
        <f t="shared" ca="1" si="13"/>
        <v>2.6399746325774833</v>
      </c>
      <c r="R56" s="180">
        <f t="shared" ca="1" si="14"/>
        <v>504.94514800000002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614.52909999999997</v>
      </c>
      <c r="H57" s="181">
        <f t="shared" ca="1" si="2"/>
        <v>593.20493999999997</v>
      </c>
      <c r="I57" s="182">
        <f t="shared" ca="1" si="5"/>
        <v>494.49</v>
      </c>
      <c r="J57" s="179">
        <f t="shared" ca="1" si="6"/>
        <v>86.88</v>
      </c>
      <c r="K57" s="179">
        <f t="shared" ca="1" si="7"/>
        <v>9.0399999999999991</v>
      </c>
      <c r="L57" s="179">
        <f t="shared" ca="1" si="8"/>
        <v>2.79</v>
      </c>
      <c r="M57" s="180">
        <f t="shared" ca="1" si="9"/>
        <v>593.19999999999993</v>
      </c>
      <c r="N57" s="178">
        <f t="shared" ca="1" si="10"/>
        <v>494.49411797134189</v>
      </c>
      <c r="O57" s="179">
        <f t="shared" ca="1" si="11"/>
        <v>86.880723511800412</v>
      </c>
      <c r="P57" s="179">
        <f t="shared" ca="1" si="12"/>
        <v>9.0400752825354012</v>
      </c>
      <c r="Q57" s="179">
        <f t="shared" ca="1" si="13"/>
        <v>2.7900232343223199</v>
      </c>
      <c r="R57" s="180">
        <f t="shared" ca="1" si="14"/>
        <v>593.20494000000008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614.52909999999997</v>
      </c>
      <c r="H58" s="181">
        <f t="shared" ca="1" si="2"/>
        <v>593.20493999999997</v>
      </c>
      <c r="I58" s="182">
        <f t="shared" ca="1" si="5"/>
        <v>494.49</v>
      </c>
      <c r="J58" s="179">
        <f t="shared" ca="1" si="6"/>
        <v>86.88</v>
      </c>
      <c r="K58" s="179">
        <f t="shared" ca="1" si="7"/>
        <v>9.0399999999999991</v>
      </c>
      <c r="L58" s="179">
        <f t="shared" ca="1" si="8"/>
        <v>2.79</v>
      </c>
      <c r="M58" s="180">
        <f t="shared" ca="1" si="9"/>
        <v>593.19999999999993</v>
      </c>
      <c r="N58" s="178">
        <f t="shared" ca="1" si="10"/>
        <v>494.49411797134189</v>
      </c>
      <c r="O58" s="179">
        <f t="shared" ca="1" si="11"/>
        <v>86.880723511800412</v>
      </c>
      <c r="P58" s="179">
        <f t="shared" ca="1" si="12"/>
        <v>9.0400752825354012</v>
      </c>
      <c r="Q58" s="179">
        <f t="shared" ca="1" si="13"/>
        <v>2.7900232343223199</v>
      </c>
      <c r="R58" s="180">
        <f t="shared" ca="1" si="14"/>
        <v>593.20494000000008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614.52909999999997</v>
      </c>
      <c r="H59" s="181">
        <f t="shared" ca="1" si="2"/>
        <v>593.20493999999997</v>
      </c>
      <c r="I59" s="182">
        <f t="shared" ca="1" si="5"/>
        <v>494.49</v>
      </c>
      <c r="J59" s="179">
        <f t="shared" ca="1" si="6"/>
        <v>86.88</v>
      </c>
      <c r="K59" s="179">
        <f t="shared" ca="1" si="7"/>
        <v>9.0399999999999991</v>
      </c>
      <c r="L59" s="179">
        <f t="shared" ca="1" si="8"/>
        <v>2.79</v>
      </c>
      <c r="M59" s="180">
        <f t="shared" ca="1" si="9"/>
        <v>593.19999999999993</v>
      </c>
      <c r="N59" s="178">
        <f t="shared" ca="1" si="10"/>
        <v>494.49411797134189</v>
      </c>
      <c r="O59" s="179">
        <f t="shared" ca="1" si="11"/>
        <v>86.880723511800412</v>
      </c>
      <c r="P59" s="179">
        <f t="shared" ca="1" si="12"/>
        <v>9.0400752825354012</v>
      </c>
      <c r="Q59" s="179">
        <f t="shared" ca="1" si="13"/>
        <v>2.7900232343223199</v>
      </c>
      <c r="R59" s="180">
        <f t="shared" ca="1" si="14"/>
        <v>593.20494000000008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614.52909999999997</v>
      </c>
      <c r="H60" s="181">
        <f t="shared" ca="1" si="2"/>
        <v>593.20493999999997</v>
      </c>
      <c r="I60" s="182">
        <f t="shared" ca="1" si="5"/>
        <v>494.49</v>
      </c>
      <c r="J60" s="179">
        <f t="shared" ca="1" si="6"/>
        <v>86.88</v>
      </c>
      <c r="K60" s="179">
        <f t="shared" ca="1" si="7"/>
        <v>9.0399999999999991</v>
      </c>
      <c r="L60" s="179">
        <f t="shared" ca="1" si="8"/>
        <v>2.79</v>
      </c>
      <c r="M60" s="180">
        <f t="shared" ca="1" si="9"/>
        <v>593.19999999999993</v>
      </c>
      <c r="N60" s="178">
        <f t="shared" ca="1" si="10"/>
        <v>494.49411797134189</v>
      </c>
      <c r="O60" s="179">
        <f t="shared" ca="1" si="11"/>
        <v>86.880723511800412</v>
      </c>
      <c r="P60" s="179">
        <f t="shared" ca="1" si="12"/>
        <v>9.0400752825354012</v>
      </c>
      <c r="Q60" s="179">
        <f t="shared" ca="1" si="13"/>
        <v>2.7900232343223199</v>
      </c>
      <c r="R60" s="180">
        <f t="shared" ca="1" si="14"/>
        <v>593.20494000000008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614.52909999999997</v>
      </c>
      <c r="H61" s="181">
        <f t="shared" ca="1" si="2"/>
        <v>593.20493999999997</v>
      </c>
      <c r="I61" s="182">
        <f t="shared" ca="1" si="5"/>
        <v>494.49</v>
      </c>
      <c r="J61" s="179">
        <f t="shared" ca="1" si="6"/>
        <v>86.88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593.19999999999993</v>
      </c>
      <c r="N61" s="178">
        <f t="shared" ca="1" si="10"/>
        <v>494.49411797134189</v>
      </c>
      <c r="O61" s="179">
        <f t="shared" ca="1" si="11"/>
        <v>86.880723511800412</v>
      </c>
      <c r="P61" s="179">
        <f t="shared" ca="1" si="12"/>
        <v>9.0400752825354012</v>
      </c>
      <c r="Q61" s="179">
        <f t="shared" ca="1" si="13"/>
        <v>2.7900232343223199</v>
      </c>
      <c r="R61" s="180">
        <f t="shared" ca="1" si="14"/>
        <v>593.20494000000008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624.52909999999997</v>
      </c>
      <c r="H62" s="181">
        <f t="shared" ca="1" si="2"/>
        <v>602.85793999999999</v>
      </c>
      <c r="I62" s="182">
        <f t="shared" ca="1" si="5"/>
        <v>494.5</v>
      </c>
      <c r="J62" s="179">
        <f t="shared" ca="1" si="6"/>
        <v>96.53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602.8599999999999</v>
      </c>
      <c r="N62" s="178">
        <f t="shared" ca="1" si="10"/>
        <v>494.49831027104142</v>
      </c>
      <c r="O62" s="179">
        <f t="shared" ca="1" si="11"/>
        <v>96.529670152605931</v>
      </c>
      <c r="P62" s="179">
        <f t="shared" ca="1" si="12"/>
        <v>9.0399691099094319</v>
      </c>
      <c r="Q62" s="179">
        <f t="shared" ca="1" si="13"/>
        <v>2.7899904664432875</v>
      </c>
      <c r="R62" s="180">
        <f t="shared" ca="1" si="14"/>
        <v>602.8579400000001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680.91578200000004</v>
      </c>
      <c r="H63" s="181">
        <f t="shared" ca="1" si="2"/>
        <v>657.288004</v>
      </c>
      <c r="I63" s="182">
        <f t="shared" ca="1" si="5"/>
        <v>488.89</v>
      </c>
      <c r="J63" s="179">
        <f t="shared" ca="1" si="6"/>
        <v>156.69999999999999</v>
      </c>
      <c r="K63" s="179">
        <f t="shared" ca="1" si="7"/>
        <v>8.94</v>
      </c>
      <c r="L63" s="179">
        <f t="shared" ca="1" si="8"/>
        <v>2.76</v>
      </c>
      <c r="M63" s="180">
        <f t="shared" ca="1" si="9"/>
        <v>657.29</v>
      </c>
      <c r="N63" s="178">
        <f t="shared" ca="1" si="10"/>
        <v>488.88851538219052</v>
      </c>
      <c r="O63" s="179">
        <f t="shared" ca="1" si="11"/>
        <v>156.69952414733223</v>
      </c>
      <c r="P63" s="179">
        <f t="shared" ca="1" si="12"/>
        <v>8.9399728518005759</v>
      </c>
      <c r="Q63" s="179">
        <f t="shared" ca="1" si="13"/>
        <v>2.7599916186766875</v>
      </c>
      <c r="R63" s="180">
        <f t="shared" ca="1" si="14"/>
        <v>657.28800400000011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664.81750399999999</v>
      </c>
      <c r="I64" s="182">
        <f t="shared" ca="1" si="5"/>
        <v>494.49</v>
      </c>
      <c r="J64" s="179">
        <f t="shared" ca="1" si="6"/>
        <v>158.49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664.81</v>
      </c>
      <c r="N64" s="178">
        <f t="shared" ca="1" si="10"/>
        <v>494.49558152398436</v>
      </c>
      <c r="O64" s="179">
        <f t="shared" ca="1" si="11"/>
        <v>158.49178894565367</v>
      </c>
      <c r="P64" s="179">
        <f t="shared" ca="1" si="12"/>
        <v>9.0401020384169914</v>
      </c>
      <c r="Q64" s="179">
        <f t="shared" ca="1" si="13"/>
        <v>2.7900314919450673</v>
      </c>
      <c r="R64" s="180">
        <f t="shared" ca="1" si="14"/>
        <v>664.8175040000001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664.81750399999999</v>
      </c>
      <c r="I65" s="182">
        <f t="shared" ca="1" si="5"/>
        <v>494.49</v>
      </c>
      <c r="J65" s="179">
        <f t="shared" ca="1" si="6"/>
        <v>158.49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664.81</v>
      </c>
      <c r="N65" s="178">
        <f t="shared" ca="1" si="10"/>
        <v>494.49558152398436</v>
      </c>
      <c r="O65" s="179">
        <f t="shared" ca="1" si="11"/>
        <v>158.49178894565367</v>
      </c>
      <c r="P65" s="179">
        <f t="shared" ca="1" si="12"/>
        <v>9.0401020384169914</v>
      </c>
      <c r="Q65" s="179">
        <f t="shared" ca="1" si="13"/>
        <v>2.7900314919450673</v>
      </c>
      <c r="R65" s="180">
        <f t="shared" ca="1" si="14"/>
        <v>664.8175040000001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664.81750399999999</v>
      </c>
      <c r="I66" s="182">
        <f t="shared" ca="1" si="5"/>
        <v>494.49</v>
      </c>
      <c r="J66" s="179">
        <f t="shared" ca="1" si="6"/>
        <v>158.49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664.81</v>
      </c>
      <c r="N66" s="178">
        <f t="shared" ca="1" si="10"/>
        <v>494.49558152398436</v>
      </c>
      <c r="O66" s="179">
        <f t="shared" ca="1" si="11"/>
        <v>158.49178894565367</v>
      </c>
      <c r="P66" s="179">
        <f t="shared" ca="1" si="12"/>
        <v>9.0401020384169914</v>
      </c>
      <c r="Q66" s="179">
        <f t="shared" ca="1" si="13"/>
        <v>2.7900314919450673</v>
      </c>
      <c r="R66" s="180">
        <f t="shared" ca="1" si="14"/>
        <v>664.8175040000001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664.81750399999999</v>
      </c>
      <c r="I67" s="182">
        <f t="shared" ca="1" si="5"/>
        <v>494.49</v>
      </c>
      <c r="J67" s="179">
        <f t="shared" ca="1" si="6"/>
        <v>158.49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664.81</v>
      </c>
      <c r="N67" s="178">
        <f t="shared" ca="1" si="10"/>
        <v>494.49558152398436</v>
      </c>
      <c r="O67" s="179">
        <f t="shared" ca="1" si="11"/>
        <v>158.49178894565367</v>
      </c>
      <c r="P67" s="179">
        <f t="shared" ca="1" si="12"/>
        <v>9.0401020384169914</v>
      </c>
      <c r="Q67" s="179">
        <f t="shared" ca="1" si="13"/>
        <v>2.7900314919450673</v>
      </c>
      <c r="R67" s="180">
        <f t="shared" ca="1" si="14"/>
        <v>664.8175040000001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664.81750399999999</v>
      </c>
      <c r="I68" s="182">
        <f t="shared" ref="I68:I98" ca="1" si="20">INDIRECT("BRPL_EOD!" &amp; $V$3 &amp; X68)</f>
        <v>494.49</v>
      </c>
      <c r="J68" s="179">
        <f t="shared" ref="J68:J98" ca="1" si="21">INDIRECT("BYPL_EOD!" &amp; $V$3 &amp; X68)</f>
        <v>158.49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664.81</v>
      </c>
      <c r="N68" s="178">
        <f t="shared" ref="N68:N98" ca="1" si="25">INDIRECT("BRPL_ISGS_exbus!" &amp; $V$3 &amp; X68)</f>
        <v>494.49558152398436</v>
      </c>
      <c r="O68" s="179">
        <f t="shared" ref="O68:O98" ca="1" si="26">INDIRECT("BYPL_ISGS_exbus!" &amp; $V$3 &amp; X68)</f>
        <v>158.49178894565367</v>
      </c>
      <c r="P68" s="179">
        <f t="shared" ref="P68:P98" ca="1" si="27">INDIRECT("TPDDL_ISGS_exbus!" &amp; $V$3 &amp; X68)</f>
        <v>9.0401020384169914</v>
      </c>
      <c r="Q68" s="179">
        <f t="shared" ref="Q68:Q98" ca="1" si="28">INDIRECT("NDMC_ISGS_exbus!" &amp; $V$3 &amp; X68)</f>
        <v>2.7900314919450673</v>
      </c>
      <c r="R68" s="180">
        <f t="shared" ref="R68:R98" ca="1" si="29">SUM(N68:Q68)</f>
        <v>664.8175040000001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664.81750399999999</v>
      </c>
      <c r="I69" s="182">
        <f t="shared" ca="1" si="20"/>
        <v>494.49</v>
      </c>
      <c r="J69" s="179">
        <f t="shared" ca="1" si="21"/>
        <v>158.49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664.81</v>
      </c>
      <c r="N69" s="178">
        <f t="shared" ca="1" si="25"/>
        <v>494.49558152398436</v>
      </c>
      <c r="O69" s="179">
        <f t="shared" ca="1" si="26"/>
        <v>158.49178894565367</v>
      </c>
      <c r="P69" s="179">
        <f t="shared" ca="1" si="27"/>
        <v>9.0401020384169914</v>
      </c>
      <c r="Q69" s="179">
        <f t="shared" ca="1" si="28"/>
        <v>2.7900314919450673</v>
      </c>
      <c r="R69" s="180">
        <f t="shared" ca="1" si="29"/>
        <v>664.8175040000001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688.71594700000003</v>
      </c>
      <c r="H70" s="181">
        <f t="shared" ca="1" si="17"/>
        <v>664.81750399999999</v>
      </c>
      <c r="I70" s="182">
        <f t="shared" ca="1" si="20"/>
        <v>494.49</v>
      </c>
      <c r="J70" s="179">
        <f t="shared" ca="1" si="21"/>
        <v>158.49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664.81</v>
      </c>
      <c r="N70" s="178">
        <f t="shared" ca="1" si="25"/>
        <v>494.49558152398436</v>
      </c>
      <c r="O70" s="179">
        <f t="shared" ca="1" si="26"/>
        <v>158.49178894565367</v>
      </c>
      <c r="P70" s="179">
        <f t="shared" ca="1" si="27"/>
        <v>9.0401020384169914</v>
      </c>
      <c r="Q70" s="179">
        <f t="shared" ca="1" si="28"/>
        <v>2.7900314919450673</v>
      </c>
      <c r="R70" s="180">
        <f t="shared" ca="1" si="29"/>
        <v>664.8175040000001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688.71594700000003</v>
      </c>
      <c r="H71" s="181">
        <f t="shared" ca="1" si="17"/>
        <v>664.81750399999999</v>
      </c>
      <c r="I71" s="182">
        <f t="shared" ca="1" si="20"/>
        <v>494.49</v>
      </c>
      <c r="J71" s="179">
        <f t="shared" ca="1" si="21"/>
        <v>158.49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664.81</v>
      </c>
      <c r="N71" s="178">
        <f t="shared" ca="1" si="25"/>
        <v>494.49558152398436</v>
      </c>
      <c r="O71" s="179">
        <f t="shared" ca="1" si="26"/>
        <v>158.49178894565367</v>
      </c>
      <c r="P71" s="179">
        <f t="shared" ca="1" si="27"/>
        <v>9.0401020384169914</v>
      </c>
      <c r="Q71" s="179">
        <f t="shared" ca="1" si="28"/>
        <v>2.7900314919450673</v>
      </c>
      <c r="R71" s="180">
        <f t="shared" ca="1" si="29"/>
        <v>664.8175040000001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688.71594700000003</v>
      </c>
      <c r="H72" s="181">
        <f t="shared" ca="1" si="17"/>
        <v>664.81750399999999</v>
      </c>
      <c r="I72" s="182">
        <f t="shared" ca="1" si="20"/>
        <v>494.49</v>
      </c>
      <c r="J72" s="179">
        <f t="shared" ca="1" si="21"/>
        <v>158.49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664.81</v>
      </c>
      <c r="N72" s="178">
        <f t="shared" ca="1" si="25"/>
        <v>494.49558152398436</v>
      </c>
      <c r="O72" s="179">
        <f t="shared" ca="1" si="26"/>
        <v>158.49178894565367</v>
      </c>
      <c r="P72" s="179">
        <f t="shared" ca="1" si="27"/>
        <v>9.0401020384169914</v>
      </c>
      <c r="Q72" s="179">
        <f t="shared" ca="1" si="28"/>
        <v>2.7900314919450673</v>
      </c>
      <c r="R72" s="180">
        <f t="shared" ca="1" si="29"/>
        <v>664.8175040000001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664.81750399999999</v>
      </c>
      <c r="I73" s="182">
        <f t="shared" ca="1" si="20"/>
        <v>494.49</v>
      </c>
      <c r="J73" s="179">
        <f t="shared" ca="1" si="21"/>
        <v>158.49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664.81</v>
      </c>
      <c r="N73" s="178">
        <f t="shared" ca="1" si="25"/>
        <v>494.49558152398436</v>
      </c>
      <c r="O73" s="179">
        <f t="shared" ca="1" si="26"/>
        <v>158.49178894565367</v>
      </c>
      <c r="P73" s="179">
        <f t="shared" ca="1" si="27"/>
        <v>9.0401020384169914</v>
      </c>
      <c r="Q73" s="179">
        <f t="shared" ca="1" si="28"/>
        <v>2.7900314919450673</v>
      </c>
      <c r="R73" s="180">
        <f t="shared" ca="1" si="29"/>
        <v>664.8175040000001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664.81750399999999</v>
      </c>
      <c r="I74" s="182">
        <f t="shared" ca="1" si="20"/>
        <v>494.49</v>
      </c>
      <c r="J74" s="179">
        <f t="shared" ca="1" si="21"/>
        <v>158.49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664.81</v>
      </c>
      <c r="N74" s="178">
        <f t="shared" ca="1" si="25"/>
        <v>494.49558152398436</v>
      </c>
      <c r="O74" s="179">
        <f t="shared" ca="1" si="26"/>
        <v>158.49178894565367</v>
      </c>
      <c r="P74" s="179">
        <f t="shared" ca="1" si="27"/>
        <v>9.0401020384169914</v>
      </c>
      <c r="Q74" s="179">
        <f t="shared" ca="1" si="28"/>
        <v>2.7900314919450673</v>
      </c>
      <c r="R74" s="180">
        <f t="shared" ca="1" si="29"/>
        <v>664.8175040000001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664.81750399999999</v>
      </c>
      <c r="I75" s="182">
        <f t="shared" ca="1" si="20"/>
        <v>494.49</v>
      </c>
      <c r="J75" s="179">
        <f t="shared" ca="1" si="21"/>
        <v>158.49</v>
      </c>
      <c r="K75" s="179">
        <f t="shared" ca="1" si="22"/>
        <v>9.0399999999999991</v>
      </c>
      <c r="L75" s="179">
        <f t="shared" ca="1" si="23"/>
        <v>2.79</v>
      </c>
      <c r="M75" s="180">
        <f t="shared" ca="1" si="24"/>
        <v>664.81</v>
      </c>
      <c r="N75" s="178">
        <f t="shared" ca="1" si="25"/>
        <v>494.49558152398436</v>
      </c>
      <c r="O75" s="179">
        <f t="shared" ca="1" si="26"/>
        <v>158.49178894565367</v>
      </c>
      <c r="P75" s="179">
        <f t="shared" ca="1" si="27"/>
        <v>9.0401020384169914</v>
      </c>
      <c r="Q75" s="179">
        <f t="shared" ca="1" si="28"/>
        <v>2.7900314919450673</v>
      </c>
      <c r="R75" s="180">
        <f t="shared" ca="1" si="29"/>
        <v>664.8175040000001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664.81750399999999</v>
      </c>
      <c r="I76" s="182">
        <f t="shared" ca="1" si="20"/>
        <v>494.49</v>
      </c>
      <c r="J76" s="179">
        <f t="shared" ca="1" si="21"/>
        <v>158.49</v>
      </c>
      <c r="K76" s="179">
        <f t="shared" ca="1" si="22"/>
        <v>9.0399999999999991</v>
      </c>
      <c r="L76" s="179">
        <f t="shared" ca="1" si="23"/>
        <v>2.79</v>
      </c>
      <c r="M76" s="180">
        <f t="shared" ca="1" si="24"/>
        <v>664.81</v>
      </c>
      <c r="N76" s="178">
        <f t="shared" ca="1" si="25"/>
        <v>494.49558152398436</v>
      </c>
      <c r="O76" s="179">
        <f t="shared" ca="1" si="26"/>
        <v>158.49178894565367</v>
      </c>
      <c r="P76" s="179">
        <f t="shared" ca="1" si="27"/>
        <v>9.0401020384169914</v>
      </c>
      <c r="Q76" s="179">
        <f t="shared" ca="1" si="28"/>
        <v>2.7900314919450673</v>
      </c>
      <c r="R76" s="180">
        <f t="shared" ca="1" si="29"/>
        <v>664.8175040000001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688.41594699999996</v>
      </c>
      <c r="C77" s="178">
        <f t="shared" ca="1" si="19"/>
        <v>512.05358098259171</v>
      </c>
      <c r="D77" s="179">
        <f t="shared" ca="1" si="19"/>
        <v>164.08620986082809</v>
      </c>
      <c r="E77" s="179">
        <f t="shared" ca="1" si="19"/>
        <v>9.354894195145004</v>
      </c>
      <c r="F77" s="180">
        <f t="shared" ca="1" si="19"/>
        <v>2.9212619614353348</v>
      </c>
      <c r="G77" s="181">
        <f t="shared" ca="1" si="16"/>
        <v>688.41594699999996</v>
      </c>
      <c r="H77" s="181">
        <f t="shared" ca="1" si="17"/>
        <v>664.52791400000001</v>
      </c>
      <c r="I77" s="182">
        <f t="shared" ca="1" si="20"/>
        <v>494.28</v>
      </c>
      <c r="J77" s="179">
        <f t="shared" ca="1" si="21"/>
        <v>158.41999999999999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664.52999999999986</v>
      </c>
      <c r="N77" s="178">
        <f t="shared" ca="1" si="25"/>
        <v>494.2784484250825</v>
      </c>
      <c r="O77" s="179">
        <f t="shared" ca="1" si="26"/>
        <v>158.41950271000559</v>
      </c>
      <c r="P77" s="179">
        <f t="shared" ca="1" si="27"/>
        <v>9.0399716228913682</v>
      </c>
      <c r="Q77" s="179">
        <f t="shared" ca="1" si="28"/>
        <v>2.7899912420206769</v>
      </c>
      <c r="R77" s="180">
        <f t="shared" ca="1" si="29"/>
        <v>664.52791400000012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688.41594699999996</v>
      </c>
      <c r="C78" s="178">
        <f t="shared" ca="1" si="19"/>
        <v>512.05358098259171</v>
      </c>
      <c r="D78" s="179">
        <f t="shared" ca="1" si="19"/>
        <v>164.08620986082809</v>
      </c>
      <c r="E78" s="179">
        <f t="shared" ca="1" si="19"/>
        <v>9.354894195145004</v>
      </c>
      <c r="F78" s="180">
        <f t="shared" ca="1" si="19"/>
        <v>2.9212619614353348</v>
      </c>
      <c r="G78" s="181">
        <f t="shared" ca="1" si="16"/>
        <v>688.41594699999996</v>
      </c>
      <c r="H78" s="181">
        <f t="shared" ca="1" si="17"/>
        <v>664.52791400000001</v>
      </c>
      <c r="I78" s="182">
        <f t="shared" ca="1" si="20"/>
        <v>494.28</v>
      </c>
      <c r="J78" s="179">
        <f t="shared" ca="1" si="21"/>
        <v>158.41999999999999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664.52999999999986</v>
      </c>
      <c r="N78" s="178">
        <f t="shared" ca="1" si="25"/>
        <v>494.2784484250825</v>
      </c>
      <c r="O78" s="179">
        <f t="shared" ca="1" si="26"/>
        <v>158.41950271000559</v>
      </c>
      <c r="P78" s="179">
        <f t="shared" ca="1" si="27"/>
        <v>9.0399716228913682</v>
      </c>
      <c r="Q78" s="179">
        <f t="shared" ca="1" si="28"/>
        <v>2.7899912420206769</v>
      </c>
      <c r="R78" s="180">
        <f t="shared" ca="1" si="29"/>
        <v>664.52791400000012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688.41594699999996</v>
      </c>
      <c r="C79" s="178">
        <f t="shared" ca="1" si="19"/>
        <v>512.05358098259171</v>
      </c>
      <c r="D79" s="179">
        <f t="shared" ca="1" si="19"/>
        <v>164.08620986082809</v>
      </c>
      <c r="E79" s="179">
        <f t="shared" ca="1" si="19"/>
        <v>9.354894195145004</v>
      </c>
      <c r="F79" s="180">
        <f t="shared" ca="1" si="19"/>
        <v>2.9212619614353348</v>
      </c>
      <c r="G79" s="181">
        <f t="shared" ca="1" si="16"/>
        <v>688.41594699999996</v>
      </c>
      <c r="H79" s="181">
        <f t="shared" ca="1" si="17"/>
        <v>664.52791400000001</v>
      </c>
      <c r="I79" s="182">
        <f t="shared" ca="1" si="20"/>
        <v>494.28</v>
      </c>
      <c r="J79" s="179">
        <f t="shared" ca="1" si="21"/>
        <v>158.41999999999999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664.52999999999986</v>
      </c>
      <c r="N79" s="178">
        <f t="shared" ca="1" si="25"/>
        <v>494.2784484250825</v>
      </c>
      <c r="O79" s="179">
        <f t="shared" ca="1" si="26"/>
        <v>158.41950271000559</v>
      </c>
      <c r="P79" s="179">
        <f t="shared" ca="1" si="27"/>
        <v>9.0399716228913682</v>
      </c>
      <c r="Q79" s="179">
        <f t="shared" ca="1" si="28"/>
        <v>2.7899912420206769</v>
      </c>
      <c r="R79" s="180">
        <f t="shared" ca="1" si="29"/>
        <v>664.52791400000012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688.41594699999996</v>
      </c>
      <c r="H80" s="181">
        <f t="shared" ca="1" si="17"/>
        <v>664.52791400000001</v>
      </c>
      <c r="I80" s="182">
        <f t="shared" ca="1" si="20"/>
        <v>494.28</v>
      </c>
      <c r="J80" s="179">
        <f t="shared" ca="1" si="21"/>
        <v>158.41999999999999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664.52999999999986</v>
      </c>
      <c r="N80" s="178">
        <f t="shared" ca="1" si="25"/>
        <v>494.2784484250825</v>
      </c>
      <c r="O80" s="179">
        <f t="shared" ca="1" si="26"/>
        <v>158.41950271000559</v>
      </c>
      <c r="P80" s="179">
        <f t="shared" ca="1" si="27"/>
        <v>9.0399716228913682</v>
      </c>
      <c r="Q80" s="179">
        <f t="shared" ca="1" si="28"/>
        <v>2.7899912420206769</v>
      </c>
      <c r="R80" s="180">
        <f t="shared" ca="1" si="29"/>
        <v>664.52791400000012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688.41594699999996</v>
      </c>
      <c r="H81" s="181">
        <f t="shared" ca="1" si="17"/>
        <v>664.52791400000001</v>
      </c>
      <c r="I81" s="182">
        <f t="shared" ca="1" si="20"/>
        <v>494.28</v>
      </c>
      <c r="J81" s="179">
        <f t="shared" ca="1" si="21"/>
        <v>158.41999999999999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664.52999999999986</v>
      </c>
      <c r="N81" s="178">
        <f t="shared" ca="1" si="25"/>
        <v>494.2784484250825</v>
      </c>
      <c r="O81" s="179">
        <f t="shared" ca="1" si="26"/>
        <v>158.41950271000559</v>
      </c>
      <c r="P81" s="179">
        <f t="shared" ca="1" si="27"/>
        <v>9.0399716228913682</v>
      </c>
      <c r="Q81" s="179">
        <f t="shared" ca="1" si="28"/>
        <v>2.7899912420206769</v>
      </c>
      <c r="R81" s="180">
        <f t="shared" ca="1" si="29"/>
        <v>664.52791400000012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688.41594699999996</v>
      </c>
      <c r="H82" s="181">
        <f t="shared" ca="1" si="17"/>
        <v>664.52791400000001</v>
      </c>
      <c r="I82" s="182">
        <f t="shared" ca="1" si="20"/>
        <v>494.28</v>
      </c>
      <c r="J82" s="179">
        <f t="shared" ca="1" si="21"/>
        <v>158.41999999999999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664.52999999999986</v>
      </c>
      <c r="N82" s="178">
        <f t="shared" ca="1" si="25"/>
        <v>494.2784484250825</v>
      </c>
      <c r="O82" s="179">
        <f t="shared" ca="1" si="26"/>
        <v>158.41950271000559</v>
      </c>
      <c r="P82" s="179">
        <f t="shared" ca="1" si="27"/>
        <v>9.0399716228913682</v>
      </c>
      <c r="Q82" s="179">
        <f t="shared" ca="1" si="28"/>
        <v>2.7899912420206769</v>
      </c>
      <c r="R82" s="180">
        <f t="shared" ca="1" si="29"/>
        <v>664.52791400000012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664.52791400000001</v>
      </c>
      <c r="I83" s="182">
        <f t="shared" ca="1" si="20"/>
        <v>494.28</v>
      </c>
      <c r="J83" s="179">
        <f t="shared" ca="1" si="21"/>
        <v>158.41999999999999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664.52999999999986</v>
      </c>
      <c r="N83" s="178">
        <f t="shared" ca="1" si="25"/>
        <v>494.2784484250825</v>
      </c>
      <c r="O83" s="179">
        <f t="shared" ca="1" si="26"/>
        <v>158.41950271000559</v>
      </c>
      <c r="P83" s="179">
        <f t="shared" ca="1" si="27"/>
        <v>9.0399716228913682</v>
      </c>
      <c r="Q83" s="179">
        <f t="shared" ca="1" si="28"/>
        <v>2.7899912420206769</v>
      </c>
      <c r="R83" s="180">
        <f t="shared" ca="1" si="29"/>
        <v>664.52791400000012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664.52791400000001</v>
      </c>
      <c r="I84" s="182">
        <f t="shared" ca="1" si="20"/>
        <v>494.28</v>
      </c>
      <c r="J84" s="179">
        <f t="shared" ca="1" si="21"/>
        <v>158.41999999999999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664.52999999999986</v>
      </c>
      <c r="N84" s="178">
        <f t="shared" ca="1" si="25"/>
        <v>494.2784484250825</v>
      </c>
      <c r="O84" s="179">
        <f t="shared" ca="1" si="26"/>
        <v>158.41950271000559</v>
      </c>
      <c r="P84" s="179">
        <f t="shared" ca="1" si="27"/>
        <v>9.0399716228913682</v>
      </c>
      <c r="Q84" s="179">
        <f t="shared" ca="1" si="28"/>
        <v>2.7899912420206769</v>
      </c>
      <c r="R84" s="180">
        <f t="shared" ca="1" si="29"/>
        <v>664.52791400000012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664.52791400000001</v>
      </c>
      <c r="I85" s="182">
        <f t="shared" ca="1" si="20"/>
        <v>494.28</v>
      </c>
      <c r="J85" s="179">
        <f t="shared" ca="1" si="21"/>
        <v>158.41999999999999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664.52999999999986</v>
      </c>
      <c r="N85" s="178">
        <f t="shared" ca="1" si="25"/>
        <v>494.2784484250825</v>
      </c>
      <c r="O85" s="179">
        <f t="shared" ca="1" si="26"/>
        <v>158.41950271000559</v>
      </c>
      <c r="P85" s="179">
        <f t="shared" ca="1" si="27"/>
        <v>9.0399716228913682</v>
      </c>
      <c r="Q85" s="179">
        <f t="shared" ca="1" si="28"/>
        <v>2.7899912420206769</v>
      </c>
      <c r="R85" s="180">
        <f t="shared" ca="1" si="29"/>
        <v>664.52791400000012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664.52791400000001</v>
      </c>
      <c r="I86" s="182">
        <f t="shared" ca="1" si="20"/>
        <v>494.28</v>
      </c>
      <c r="J86" s="179">
        <f t="shared" ca="1" si="21"/>
        <v>158.41999999999999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664.52999999999986</v>
      </c>
      <c r="N86" s="178">
        <f t="shared" ca="1" si="25"/>
        <v>494.2784484250825</v>
      </c>
      <c r="O86" s="179">
        <f t="shared" ca="1" si="26"/>
        <v>158.41950271000559</v>
      </c>
      <c r="P86" s="179">
        <f t="shared" ca="1" si="27"/>
        <v>9.0399716228913682</v>
      </c>
      <c r="Q86" s="179">
        <f t="shared" ca="1" si="28"/>
        <v>2.7899912420206769</v>
      </c>
      <c r="R86" s="180">
        <f t="shared" ca="1" si="29"/>
        <v>664.52791400000012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664.52791400000001</v>
      </c>
      <c r="I87" s="182">
        <f t="shared" ca="1" si="20"/>
        <v>494.28</v>
      </c>
      <c r="J87" s="179">
        <f t="shared" ca="1" si="21"/>
        <v>158.41999999999999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664.52999999999986</v>
      </c>
      <c r="N87" s="178">
        <f t="shared" ca="1" si="25"/>
        <v>494.2784484250825</v>
      </c>
      <c r="O87" s="179">
        <f t="shared" ca="1" si="26"/>
        <v>158.41950271000559</v>
      </c>
      <c r="P87" s="179">
        <f t="shared" ca="1" si="27"/>
        <v>9.0399716228913682</v>
      </c>
      <c r="Q87" s="179">
        <f t="shared" ca="1" si="28"/>
        <v>2.7899912420206769</v>
      </c>
      <c r="R87" s="180">
        <f t="shared" ca="1" si="29"/>
        <v>664.52791400000012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664.52791400000001</v>
      </c>
      <c r="I88" s="182">
        <f t="shared" ca="1" si="20"/>
        <v>494.28</v>
      </c>
      <c r="J88" s="179">
        <f t="shared" ca="1" si="21"/>
        <v>158.41999999999999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664.52999999999986</v>
      </c>
      <c r="N88" s="178">
        <f t="shared" ca="1" si="25"/>
        <v>494.2784484250825</v>
      </c>
      <c r="O88" s="179">
        <f t="shared" ca="1" si="26"/>
        <v>158.41950271000559</v>
      </c>
      <c r="P88" s="179">
        <f t="shared" ca="1" si="27"/>
        <v>9.0399716228913682</v>
      </c>
      <c r="Q88" s="179">
        <f t="shared" ca="1" si="28"/>
        <v>2.7899912420206769</v>
      </c>
      <c r="R88" s="180">
        <f t="shared" ca="1" si="29"/>
        <v>664.52791400000012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664.52791400000001</v>
      </c>
      <c r="I89" s="182">
        <f t="shared" ca="1" si="20"/>
        <v>494.28</v>
      </c>
      <c r="J89" s="179">
        <f t="shared" ca="1" si="21"/>
        <v>158.41999999999999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664.52999999999986</v>
      </c>
      <c r="N89" s="178">
        <f t="shared" ca="1" si="25"/>
        <v>494.2784484250825</v>
      </c>
      <c r="O89" s="179">
        <f t="shared" ca="1" si="26"/>
        <v>158.41950271000559</v>
      </c>
      <c r="P89" s="179">
        <f t="shared" ca="1" si="27"/>
        <v>9.0399716228913682</v>
      </c>
      <c r="Q89" s="179">
        <f t="shared" ca="1" si="28"/>
        <v>2.7899912420206769</v>
      </c>
      <c r="R89" s="180">
        <f t="shared" ca="1" si="29"/>
        <v>664.52791400000012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664.52791400000001</v>
      </c>
      <c r="I90" s="182">
        <f t="shared" ca="1" si="20"/>
        <v>494.28</v>
      </c>
      <c r="J90" s="179">
        <f t="shared" ca="1" si="21"/>
        <v>158.41999999999999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664.52999999999986</v>
      </c>
      <c r="N90" s="178">
        <f t="shared" ca="1" si="25"/>
        <v>494.2784484250825</v>
      </c>
      <c r="O90" s="179">
        <f t="shared" ca="1" si="26"/>
        <v>158.41950271000559</v>
      </c>
      <c r="P90" s="179">
        <f t="shared" ca="1" si="27"/>
        <v>9.0399716228913682</v>
      </c>
      <c r="Q90" s="179">
        <f t="shared" ca="1" si="28"/>
        <v>2.7899912420206769</v>
      </c>
      <c r="R90" s="180">
        <f t="shared" ca="1" si="29"/>
        <v>664.52791400000012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664.52791400000001</v>
      </c>
      <c r="I91" s="182">
        <f t="shared" ca="1" si="20"/>
        <v>494.28</v>
      </c>
      <c r="J91" s="179">
        <f t="shared" ca="1" si="21"/>
        <v>158.41999999999999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664.52999999999986</v>
      </c>
      <c r="N91" s="178">
        <f t="shared" ca="1" si="25"/>
        <v>494.2784484250825</v>
      </c>
      <c r="O91" s="179">
        <f t="shared" ca="1" si="26"/>
        <v>158.41950271000559</v>
      </c>
      <c r="P91" s="179">
        <f t="shared" ca="1" si="27"/>
        <v>9.0399716228913682</v>
      </c>
      <c r="Q91" s="179">
        <f t="shared" ca="1" si="28"/>
        <v>2.7899912420206769</v>
      </c>
      <c r="R91" s="180">
        <f t="shared" ca="1" si="29"/>
        <v>664.52791400000012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664.52791400000001</v>
      </c>
      <c r="I92" s="182">
        <f t="shared" ca="1" si="20"/>
        <v>494.28</v>
      </c>
      <c r="J92" s="179">
        <f t="shared" ca="1" si="21"/>
        <v>158.41999999999999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664.52999999999986</v>
      </c>
      <c r="N92" s="178">
        <f t="shared" ca="1" si="25"/>
        <v>494.2784484250825</v>
      </c>
      <c r="O92" s="179">
        <f t="shared" ca="1" si="26"/>
        <v>158.41950271000559</v>
      </c>
      <c r="P92" s="179">
        <f t="shared" ca="1" si="27"/>
        <v>9.0399716228913682</v>
      </c>
      <c r="Q92" s="179">
        <f t="shared" ca="1" si="28"/>
        <v>2.7899912420206769</v>
      </c>
      <c r="R92" s="180">
        <f t="shared" ca="1" si="29"/>
        <v>664.52791400000012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664.52791400000001</v>
      </c>
      <c r="I93" s="182">
        <f t="shared" ca="1" si="20"/>
        <v>494.28</v>
      </c>
      <c r="J93" s="179">
        <f t="shared" ca="1" si="21"/>
        <v>158.41999999999999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664.52999999999986</v>
      </c>
      <c r="N93" s="178">
        <f t="shared" ca="1" si="25"/>
        <v>494.2784484250825</v>
      </c>
      <c r="O93" s="179">
        <f t="shared" ca="1" si="26"/>
        <v>158.41950271000559</v>
      </c>
      <c r="P93" s="179">
        <f t="shared" ca="1" si="27"/>
        <v>9.0399716228913682</v>
      </c>
      <c r="Q93" s="179">
        <f t="shared" ca="1" si="28"/>
        <v>2.7899912420206769</v>
      </c>
      <c r="R93" s="180">
        <f t="shared" ca="1" si="29"/>
        <v>664.52791400000012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664.52791400000001</v>
      </c>
      <c r="I94" s="182">
        <f t="shared" ca="1" si="20"/>
        <v>494.28</v>
      </c>
      <c r="J94" s="179">
        <f t="shared" ca="1" si="21"/>
        <v>158.41999999999999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664.52999999999986</v>
      </c>
      <c r="N94" s="178">
        <f t="shared" ca="1" si="25"/>
        <v>494.2784484250825</v>
      </c>
      <c r="O94" s="179">
        <f t="shared" ca="1" si="26"/>
        <v>158.41950271000559</v>
      </c>
      <c r="P94" s="179">
        <f t="shared" ca="1" si="27"/>
        <v>9.0399716228913682</v>
      </c>
      <c r="Q94" s="179">
        <f t="shared" ca="1" si="28"/>
        <v>2.7899912420206769</v>
      </c>
      <c r="R94" s="180">
        <f t="shared" ca="1" si="29"/>
        <v>664.52791400000012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664.52791400000001</v>
      </c>
      <c r="I95" s="182">
        <f t="shared" ca="1" si="20"/>
        <v>494.28</v>
      </c>
      <c r="J95" s="179">
        <f t="shared" ca="1" si="21"/>
        <v>158.41999999999999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664.52999999999986</v>
      </c>
      <c r="N95" s="178">
        <f t="shared" ca="1" si="25"/>
        <v>494.2784484250825</v>
      </c>
      <c r="O95" s="179">
        <f t="shared" ca="1" si="26"/>
        <v>158.41950271000559</v>
      </c>
      <c r="P95" s="179">
        <f t="shared" ca="1" si="27"/>
        <v>9.0399716228913682</v>
      </c>
      <c r="Q95" s="179">
        <f t="shared" ca="1" si="28"/>
        <v>2.7899912420206769</v>
      </c>
      <c r="R95" s="180">
        <f t="shared" ca="1" si="29"/>
        <v>664.52791400000012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664.52791400000001</v>
      </c>
      <c r="I96" s="182">
        <f t="shared" ca="1" si="20"/>
        <v>494.28</v>
      </c>
      <c r="J96" s="179">
        <f t="shared" ca="1" si="21"/>
        <v>158.41999999999999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664.52999999999986</v>
      </c>
      <c r="N96" s="178">
        <f t="shared" ca="1" si="25"/>
        <v>494.2784484250825</v>
      </c>
      <c r="O96" s="179">
        <f t="shared" ca="1" si="26"/>
        <v>158.41950271000559</v>
      </c>
      <c r="P96" s="179">
        <f t="shared" ca="1" si="27"/>
        <v>9.0399716228913682</v>
      </c>
      <c r="Q96" s="179">
        <f t="shared" ca="1" si="28"/>
        <v>2.7899912420206769</v>
      </c>
      <c r="R96" s="180">
        <f t="shared" ca="1" si="29"/>
        <v>664.52791400000012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664.52791400000001</v>
      </c>
      <c r="I97" s="182">
        <f t="shared" ca="1" si="20"/>
        <v>494.28</v>
      </c>
      <c r="J97" s="179">
        <f t="shared" ca="1" si="21"/>
        <v>158.41999999999999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664.52999999999986</v>
      </c>
      <c r="N97" s="178">
        <f t="shared" ca="1" si="25"/>
        <v>494.2784484250825</v>
      </c>
      <c r="O97" s="179">
        <f t="shared" ca="1" si="26"/>
        <v>158.41950271000559</v>
      </c>
      <c r="P97" s="179">
        <f t="shared" ca="1" si="27"/>
        <v>9.0399716228913682</v>
      </c>
      <c r="Q97" s="179">
        <f t="shared" ca="1" si="28"/>
        <v>2.7899912420206769</v>
      </c>
      <c r="R97" s="180">
        <f t="shared" ca="1" si="29"/>
        <v>664.52791400000012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664.52791400000001</v>
      </c>
      <c r="I98" s="187">
        <f t="shared" ca="1" si="20"/>
        <v>494.28</v>
      </c>
      <c r="J98" s="184">
        <f t="shared" ca="1" si="21"/>
        <v>158.41999999999999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664.52999999999986</v>
      </c>
      <c r="N98" s="183">
        <f t="shared" ca="1" si="25"/>
        <v>494.2784484250825</v>
      </c>
      <c r="O98" s="184">
        <f t="shared" ca="1" si="26"/>
        <v>158.41950271000559</v>
      </c>
      <c r="P98" s="184">
        <f t="shared" ca="1" si="27"/>
        <v>9.0399716228913682</v>
      </c>
      <c r="Q98" s="184">
        <f t="shared" ca="1" si="28"/>
        <v>2.7899912420206769</v>
      </c>
      <c r="R98" s="185">
        <f t="shared" ca="1" si="29"/>
        <v>664.52791400000012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16.525332727999992</v>
      </c>
      <c r="C99" s="56">
        <f t="shared" ref="C99:R99" ca="1" si="30">SUM(C3:C98)/4000</f>
        <v>12.291777721269453</v>
      </c>
      <c r="D99" s="54">
        <f t="shared" ca="1" si="30"/>
        <v>3.9388675202008661</v>
      </c>
      <c r="E99" s="54">
        <f t="shared" ca="1" si="30"/>
        <v>0.22456298388161364</v>
      </c>
      <c r="F99" s="55">
        <f t="shared" ca="1" si="30"/>
        <v>7.0124502648060846E-2</v>
      </c>
      <c r="G99" s="59">
        <f t="shared" ca="1" si="30"/>
        <v>14.471565058999994</v>
      </c>
      <c r="H99" s="59">
        <f t="shared" ca="1" si="30"/>
        <v>13.969401755499987</v>
      </c>
      <c r="I99" s="170">
        <f t="shared" ca="1" si="30"/>
        <v>10.505612499999998</v>
      </c>
      <c r="J99" s="54">
        <f t="shared" ca="1" si="30"/>
        <v>3.2298899999999997</v>
      </c>
      <c r="K99" s="54">
        <f t="shared" ca="1" si="30"/>
        <v>0.19274749999999991</v>
      </c>
      <c r="L99" s="54">
        <f t="shared" ca="1" si="30"/>
        <v>4.1097500000000002E-2</v>
      </c>
      <c r="M99" s="55">
        <f t="shared" ca="1" si="30"/>
        <v>13.969347499999992</v>
      </c>
      <c r="N99" s="56">
        <f t="shared" ca="1" si="30"/>
        <v>10.505653991796942</v>
      </c>
      <c r="O99" s="54">
        <f t="shared" ca="1" si="30"/>
        <v>3.2299019825693063</v>
      </c>
      <c r="P99" s="54">
        <f t="shared" ca="1" si="30"/>
        <v>0.1927482044627149</v>
      </c>
      <c r="Q99" s="54">
        <f t="shared" ca="1" si="30"/>
        <v>4.1097576671031685E-2</v>
      </c>
      <c r="R99" s="55">
        <f t="shared" ca="1" si="30"/>
        <v>13.969401755499989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-2.9347479795092113E-3</v>
      </c>
      <c r="L3" s="24">
        <f>BRPL_EOD!L3-BRPL_ISGS_exbus!L3</f>
        <v>1.2562924980485946E-4</v>
      </c>
      <c r="M3" s="24">
        <f>BRPL_EOD!M3-BRPL_ISGS_exbus!M3</f>
        <v>-2.9207257763630423E-3</v>
      </c>
      <c r="N3" s="24">
        <f>BRPL_EOD!N3-BRPL_ISGS_exbus!N3</f>
        <v>6.7608923392015186E-4</v>
      </c>
      <c r="O3" s="24">
        <f>BRPL_EOD!O3-BRPL_ISGS_exbus!O3</f>
        <v>2.9484012531497683E-3</v>
      </c>
      <c r="P3" s="24">
        <f>BRPL_EOD!P3-BRPL_ISGS_exbus!P3</f>
        <v>-6.7810625492725762E-4</v>
      </c>
      <c r="Q3" s="24">
        <f>BRPL_EOD!Q3-BRPL_ISGS_exbus!Q3</f>
        <v>1.694268656715181E-3</v>
      </c>
      <c r="R3" s="24">
        <f>BRPL_EOD!R3-BRPL_ISGS_exbus!R3</f>
        <v>1.8143883079861922E-3</v>
      </c>
      <c r="S3" s="24">
        <f>BRPL_EOD!S3-BRPL_ISGS_exbus!S3</f>
        <v>5.0087989255569454E-3</v>
      </c>
      <c r="T3" s="24">
        <f>BRPL_EOD!T3-BRPL_ISGS_exbus!T3</f>
        <v>-5.9067272727286735E-4</v>
      </c>
      <c r="U3" s="24">
        <f>BRPL_EOD!U3-BRPL_ISGS_exbus!U3</f>
        <v>-1.4783013110033494E-3</v>
      </c>
      <c r="V3" s="24">
        <f>BRPL_EOD!V3-BRPL_ISGS_exbus!V3</f>
        <v>2.1866608238383378E-3</v>
      </c>
      <c r="W3" s="24">
        <f>BRPL_EOD!W3-BRPL_ISGS_exbus!W3</f>
        <v>-5.4649097287189363E-3</v>
      </c>
      <c r="X3" s="24">
        <f>BRPL_EOD!X3-BRPL_ISGS_exbus!X3</f>
        <v>6.0789936708758319E-3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-2.9347479795092113E-3</v>
      </c>
      <c r="L4" s="24">
        <f>BRPL_EOD!L4-BRPL_ISGS_exbus!L4</f>
        <v>6.7069377279338482E-4</v>
      </c>
      <c r="M4" s="24">
        <f>BRPL_EOD!M4-BRPL_ISGS_exbus!M4</f>
        <v>-2.9207257763630423E-3</v>
      </c>
      <c r="N4" s="24">
        <f>BRPL_EOD!N4-BRPL_ISGS_exbus!N4</f>
        <v>6.7608923392015186E-4</v>
      </c>
      <c r="O4" s="24">
        <f>BRPL_EOD!O4-BRPL_ISGS_exbus!O4</f>
        <v>2.9484012531497683E-3</v>
      </c>
      <c r="P4" s="24">
        <f>BRPL_EOD!P4-BRPL_ISGS_exbus!P4</f>
        <v>-6.7810625492725762E-4</v>
      </c>
      <c r="Q4" s="24">
        <f>BRPL_EOD!Q4-BRPL_ISGS_exbus!Q4</f>
        <v>1.694268656715181E-3</v>
      </c>
      <c r="R4" s="24">
        <f>BRPL_EOD!R4-BRPL_ISGS_exbus!R4</f>
        <v>1.8143883079861922E-3</v>
      </c>
      <c r="S4" s="24">
        <f>BRPL_EOD!S4-BRPL_ISGS_exbus!S4</f>
        <v>5.0087989255569454E-3</v>
      </c>
      <c r="T4" s="24">
        <f>BRPL_EOD!T4-BRPL_ISGS_exbus!T4</f>
        <v>-5.9067272727286735E-4</v>
      </c>
      <c r="U4" s="24">
        <f>BRPL_EOD!U4-BRPL_ISGS_exbus!U4</f>
        <v>-1.4783013110033494E-3</v>
      </c>
      <c r="V4" s="24">
        <f>BRPL_EOD!V4-BRPL_ISGS_exbus!V4</f>
        <v>2.1866608238383378E-3</v>
      </c>
      <c r="W4" s="24">
        <f>BRPL_EOD!W4-BRPL_ISGS_exbus!W4</f>
        <v>-5.4649097287189363E-3</v>
      </c>
      <c r="X4" s="24">
        <f>BRPL_EOD!X4-BRPL_ISGS_exbus!X4</f>
        <v>-1.7523667481711414E-3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-2.9347479795092113E-3</v>
      </c>
      <c r="L5" s="24">
        <f>BRPL_EOD!L5-BRPL_ISGS_exbus!L5</f>
        <v>8.0485568226507098E-4</v>
      </c>
      <c r="M5" s="24">
        <f>BRPL_EOD!M5-BRPL_ISGS_exbus!M5</f>
        <v>-2.9207257763630423E-3</v>
      </c>
      <c r="N5" s="24">
        <f>BRPL_EOD!N5-BRPL_ISGS_exbus!N5</f>
        <v>6.7608923392015186E-4</v>
      </c>
      <c r="O5" s="24">
        <f>BRPL_EOD!O5-BRPL_ISGS_exbus!O5</f>
        <v>2.9484012531497683E-3</v>
      </c>
      <c r="P5" s="24">
        <f>BRPL_EOD!P5-BRPL_ISGS_exbus!P5</f>
        <v>-6.7810625492725762E-4</v>
      </c>
      <c r="Q5" s="24">
        <f>BRPL_EOD!Q5-BRPL_ISGS_exbus!Q5</f>
        <v>1.694268656715181E-3</v>
      </c>
      <c r="R5" s="24">
        <f>BRPL_EOD!R5-BRPL_ISGS_exbus!R5</f>
        <v>1.8143883079861922E-3</v>
      </c>
      <c r="S5" s="24">
        <f>BRPL_EOD!S5-BRPL_ISGS_exbus!S5</f>
        <v>5.0087989255569454E-3</v>
      </c>
      <c r="T5" s="24">
        <f>BRPL_EOD!T5-BRPL_ISGS_exbus!T5</f>
        <v>-5.9067272727286735E-4</v>
      </c>
      <c r="U5" s="24">
        <f>BRPL_EOD!U5-BRPL_ISGS_exbus!U5</f>
        <v>-1.4783013110033494E-3</v>
      </c>
      <c r="V5" s="24">
        <f>BRPL_EOD!V5-BRPL_ISGS_exbus!V5</f>
        <v>2.1866608238383378E-3</v>
      </c>
      <c r="W5" s="24">
        <f>BRPL_EOD!W5-BRPL_ISGS_exbus!W5</f>
        <v>-5.4649097287189363E-3</v>
      </c>
      <c r="X5" s="24">
        <f>BRPL_EOD!X5-BRPL_ISGS_exbus!X5</f>
        <v>-1.7523667481711414E-3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-2.9347479795092113E-3</v>
      </c>
      <c r="L6" s="24">
        <f>BRPL_EOD!L6-BRPL_ISGS_exbus!L6</f>
        <v>0</v>
      </c>
      <c r="M6" s="24">
        <f>BRPL_EOD!M6-BRPL_ISGS_exbus!M6</f>
        <v>-2.9207257763630423E-3</v>
      </c>
      <c r="N6" s="24">
        <f>BRPL_EOD!N6-BRPL_ISGS_exbus!N6</f>
        <v>6.7608923392015186E-4</v>
      </c>
      <c r="O6" s="24">
        <f>BRPL_EOD!O6-BRPL_ISGS_exbus!O6</f>
        <v>2.9484012531497683E-3</v>
      </c>
      <c r="P6" s="24">
        <f>BRPL_EOD!P6-BRPL_ISGS_exbus!P6</f>
        <v>-6.7810625492725762E-4</v>
      </c>
      <c r="Q6" s="24">
        <f>BRPL_EOD!Q6-BRPL_ISGS_exbus!Q6</f>
        <v>1.694268656715181E-3</v>
      </c>
      <c r="R6" s="24">
        <f>BRPL_EOD!R6-BRPL_ISGS_exbus!R6</f>
        <v>1.8143883079861922E-3</v>
      </c>
      <c r="S6" s="24">
        <f>BRPL_EOD!S6-BRPL_ISGS_exbus!S6</f>
        <v>5.0087989255569454E-3</v>
      </c>
      <c r="T6" s="24">
        <f>BRPL_EOD!T6-BRPL_ISGS_exbus!T6</f>
        <v>-5.9067272727286735E-4</v>
      </c>
      <c r="U6" s="24">
        <f>BRPL_EOD!U6-BRPL_ISGS_exbus!U6</f>
        <v>-1.4783013110033494E-3</v>
      </c>
      <c r="V6" s="24">
        <f>BRPL_EOD!V6-BRPL_ISGS_exbus!V6</f>
        <v>2.1866608238383378E-3</v>
      </c>
      <c r="W6" s="24">
        <f>BRPL_EOD!W6-BRPL_ISGS_exbus!W6</f>
        <v>-5.4649097287189363E-3</v>
      </c>
      <c r="X6" s="24">
        <f>BRPL_EOD!X6-BRPL_ISGS_exbus!X6</f>
        <v>-1.7523667481711414E-3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-2.9347479795092113E-3</v>
      </c>
      <c r="L7" s="24">
        <f>BRPL_EOD!L7-BRPL_ISGS_exbus!L7</f>
        <v>1.456419295848832E-4</v>
      </c>
      <c r="M7" s="24">
        <f>BRPL_EOD!M7-BRPL_ISGS_exbus!M7</f>
        <v>-2.9207257763630423E-3</v>
      </c>
      <c r="N7" s="24">
        <f>BRPL_EOD!N7-BRPL_ISGS_exbus!N7</f>
        <v>6.7608923392015186E-4</v>
      </c>
      <c r="O7" s="24">
        <f>BRPL_EOD!O7-BRPL_ISGS_exbus!O7</f>
        <v>2.9484012531497683E-3</v>
      </c>
      <c r="P7" s="24">
        <f>BRPL_EOD!P7-BRPL_ISGS_exbus!P7</f>
        <v>-6.7810625492725762E-4</v>
      </c>
      <c r="Q7" s="24">
        <f>BRPL_EOD!Q7-BRPL_ISGS_exbus!Q7</f>
        <v>1.694268656715181E-3</v>
      </c>
      <c r="R7" s="24">
        <f>BRPL_EOD!R7-BRPL_ISGS_exbus!R7</f>
        <v>1.8143883079861922E-3</v>
      </c>
      <c r="S7" s="24">
        <f>BRPL_EOD!S7-BRPL_ISGS_exbus!S7</f>
        <v>5.0087989255569454E-3</v>
      </c>
      <c r="T7" s="24">
        <f>BRPL_EOD!T7-BRPL_ISGS_exbus!T7</f>
        <v>-5.9067272727286735E-4</v>
      </c>
      <c r="U7" s="24">
        <f>BRPL_EOD!U7-BRPL_ISGS_exbus!U7</f>
        <v>-1.4783013110033494E-3</v>
      </c>
      <c r="V7" s="24">
        <f>BRPL_EOD!V7-BRPL_ISGS_exbus!V7</f>
        <v>2.1866608238383378E-3</v>
      </c>
      <c r="W7" s="24">
        <f>BRPL_EOD!W7-BRPL_ISGS_exbus!W7</f>
        <v>-5.4649097287189363E-3</v>
      </c>
      <c r="X7" s="24">
        <f>BRPL_EOD!X7-BRPL_ISGS_exbus!X7</f>
        <v>-1.7523667481711414E-3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-2.9347479795092113E-3</v>
      </c>
      <c r="L8" s="24">
        <f>BRPL_EOD!L8-BRPL_ISGS_exbus!L8</f>
        <v>1.1713937137258768E-4</v>
      </c>
      <c r="M8" s="24">
        <f>BRPL_EOD!M8-BRPL_ISGS_exbus!M8</f>
        <v>-2.9207257763630423E-3</v>
      </c>
      <c r="N8" s="24">
        <f>BRPL_EOD!N8-BRPL_ISGS_exbus!N8</f>
        <v>6.7608923392015186E-4</v>
      </c>
      <c r="O8" s="24">
        <f>BRPL_EOD!O8-BRPL_ISGS_exbus!O8</f>
        <v>2.9484012531497683E-3</v>
      </c>
      <c r="P8" s="24">
        <f>BRPL_EOD!P8-BRPL_ISGS_exbus!P8</f>
        <v>-6.7810625492725762E-4</v>
      </c>
      <c r="Q8" s="24">
        <f>BRPL_EOD!Q8-BRPL_ISGS_exbus!Q8</f>
        <v>1.694268656715181E-3</v>
      </c>
      <c r="R8" s="24">
        <f>BRPL_EOD!R8-BRPL_ISGS_exbus!R8</f>
        <v>1.8143883079861922E-3</v>
      </c>
      <c r="S8" s="24">
        <f>BRPL_EOD!S8-BRPL_ISGS_exbus!S8</f>
        <v>5.0087989255569454E-3</v>
      </c>
      <c r="T8" s="24">
        <f>BRPL_EOD!T8-BRPL_ISGS_exbus!T8</f>
        <v>-5.9067272727286735E-4</v>
      </c>
      <c r="U8" s="24">
        <f>BRPL_EOD!U8-BRPL_ISGS_exbus!U8</f>
        <v>-1.4783013110033494E-3</v>
      </c>
      <c r="V8" s="24">
        <f>BRPL_EOD!V8-BRPL_ISGS_exbus!V8</f>
        <v>2.1866608238383378E-3</v>
      </c>
      <c r="W8" s="24">
        <f>BRPL_EOD!W8-BRPL_ISGS_exbus!W8</f>
        <v>-5.4649097287189363E-3</v>
      </c>
      <c r="X8" s="24">
        <f>BRPL_EOD!X8-BRPL_ISGS_exbus!X8</f>
        <v>-1.7523667481711414E-3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-2.9347479795092113E-3</v>
      </c>
      <c r="L9" s="24">
        <f>BRPL_EOD!L9-BRPL_ISGS_exbus!L9</f>
        <v>1.1713937137258768E-4</v>
      </c>
      <c r="M9" s="24">
        <f>BRPL_EOD!M9-BRPL_ISGS_exbus!M9</f>
        <v>-2.9207257763630423E-3</v>
      </c>
      <c r="N9" s="24">
        <f>BRPL_EOD!N9-BRPL_ISGS_exbus!N9</f>
        <v>6.7608923392015186E-4</v>
      </c>
      <c r="O9" s="24">
        <f>BRPL_EOD!O9-BRPL_ISGS_exbus!O9</f>
        <v>2.9484012531497683E-3</v>
      </c>
      <c r="P9" s="24">
        <f>BRPL_EOD!P9-BRPL_ISGS_exbus!P9</f>
        <v>-6.7810625492725762E-4</v>
      </c>
      <c r="Q9" s="24">
        <f>BRPL_EOD!Q9-BRPL_ISGS_exbus!Q9</f>
        <v>1.694268656715181E-3</v>
      </c>
      <c r="R9" s="24">
        <f>BRPL_EOD!R9-BRPL_ISGS_exbus!R9</f>
        <v>1.8143883079861922E-3</v>
      </c>
      <c r="S9" s="24">
        <f>BRPL_EOD!S9-BRPL_ISGS_exbus!S9</f>
        <v>5.0087989255569454E-3</v>
      </c>
      <c r="T9" s="24">
        <f>BRPL_EOD!T9-BRPL_ISGS_exbus!T9</f>
        <v>-5.9067272727286735E-4</v>
      </c>
      <c r="U9" s="24">
        <f>BRPL_EOD!U9-BRPL_ISGS_exbus!U9</f>
        <v>-1.4783013110033494E-3</v>
      </c>
      <c r="V9" s="24">
        <f>BRPL_EOD!V9-BRPL_ISGS_exbus!V9</f>
        <v>2.1866608238383378E-3</v>
      </c>
      <c r="W9" s="24">
        <f>BRPL_EOD!W9-BRPL_ISGS_exbus!W9</f>
        <v>-5.4649097287189363E-3</v>
      </c>
      <c r="X9" s="24">
        <f>BRPL_EOD!X9-BRPL_ISGS_exbus!X9</f>
        <v>-1.7523667481711414E-3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-2.9347479795092113E-3</v>
      </c>
      <c r="L10" s="24">
        <f>BRPL_EOD!L10-BRPL_ISGS_exbus!L10</f>
        <v>1.1713937137258768E-4</v>
      </c>
      <c r="M10" s="24">
        <f>BRPL_EOD!M10-BRPL_ISGS_exbus!M10</f>
        <v>-2.9207257763630423E-3</v>
      </c>
      <c r="N10" s="24">
        <f>BRPL_EOD!N10-BRPL_ISGS_exbus!N10</f>
        <v>6.7608923392015186E-4</v>
      </c>
      <c r="O10" s="24">
        <f>BRPL_EOD!O10-BRPL_ISGS_exbus!O10</f>
        <v>2.9484012531497683E-3</v>
      </c>
      <c r="P10" s="24">
        <f>BRPL_EOD!P10-BRPL_ISGS_exbus!P10</f>
        <v>-6.7810625492725762E-4</v>
      </c>
      <c r="Q10" s="24">
        <f>BRPL_EOD!Q10-BRPL_ISGS_exbus!Q10</f>
        <v>1.694268656715181E-3</v>
      </c>
      <c r="R10" s="24">
        <f>BRPL_EOD!R10-BRPL_ISGS_exbus!R10</f>
        <v>1.8143883079861922E-3</v>
      </c>
      <c r="S10" s="24">
        <f>BRPL_EOD!S10-BRPL_ISGS_exbus!S10</f>
        <v>5.0087989255569454E-3</v>
      </c>
      <c r="T10" s="24">
        <f>BRPL_EOD!T10-BRPL_ISGS_exbus!T10</f>
        <v>-5.9067272727286735E-4</v>
      </c>
      <c r="U10" s="24">
        <f>BRPL_EOD!U10-BRPL_ISGS_exbus!U10</f>
        <v>-1.4783013110033494E-3</v>
      </c>
      <c r="V10" s="24">
        <f>BRPL_EOD!V10-BRPL_ISGS_exbus!V10</f>
        <v>2.1866608238383378E-3</v>
      </c>
      <c r="W10" s="24">
        <f>BRPL_EOD!W10-BRPL_ISGS_exbus!W10</f>
        <v>-5.4649097287189363E-3</v>
      </c>
      <c r="X10" s="24">
        <f>BRPL_EOD!X10-BRPL_ISGS_exbus!X10</f>
        <v>-1.7523667481711414E-3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-2.435741088049781E-3</v>
      </c>
      <c r="L11" s="24">
        <f>BRPL_EOD!L11-BRPL_ISGS_exbus!L11</f>
        <v>1.1713937137258768E-4</v>
      </c>
      <c r="M11" s="24">
        <f>BRPL_EOD!M11-BRPL_ISGS_exbus!M11</f>
        <v>-2.116261472551173E-3</v>
      </c>
      <c r="N11" s="24">
        <f>BRPL_EOD!N11-BRPL_ISGS_exbus!N11</f>
        <v>2.0550851602791909E-3</v>
      </c>
      <c r="O11" s="24">
        <f>BRPL_EOD!O11-BRPL_ISGS_exbus!O11</f>
        <v>-2.2017659964888026E-3</v>
      </c>
      <c r="P11" s="24">
        <f>BRPL_EOD!P11-BRPL_ISGS_exbus!P11</f>
        <v>4.1646020067176437E-4</v>
      </c>
      <c r="Q11" s="24">
        <f>BRPL_EOD!Q11-BRPL_ISGS_exbus!Q11</f>
        <v>-3.2969501187665173E-3</v>
      </c>
      <c r="R11" s="24">
        <f>BRPL_EOD!R11-BRPL_ISGS_exbus!R11</f>
        <v>1.8143883079861922E-3</v>
      </c>
      <c r="S11" s="24">
        <f>BRPL_EOD!S11-BRPL_ISGS_exbus!S11</f>
        <v>1.9606284817577091E-3</v>
      </c>
      <c r="T11" s="24">
        <f>BRPL_EOD!T11-BRPL_ISGS_exbus!T11</f>
        <v>-6.0999999999999943E-4</v>
      </c>
      <c r="U11" s="24">
        <f>BRPL_EOD!U11-BRPL_ISGS_exbus!U11</f>
        <v>-1.4783013110033494E-3</v>
      </c>
      <c r="V11" s="24">
        <f>BRPL_EOD!V11-BRPL_ISGS_exbus!V11</f>
        <v>2.1866608238383378E-3</v>
      </c>
      <c r="W11" s="24">
        <f>BRPL_EOD!W11-BRPL_ISGS_exbus!W11</f>
        <v>-5.4649097287189363E-3</v>
      </c>
      <c r="X11" s="24">
        <f>BRPL_EOD!X11-BRPL_ISGS_exbus!X11</f>
        <v>-1.7523667481711414E-3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-2.435741088049781E-3</v>
      </c>
      <c r="L12" s="24">
        <f>BRPL_EOD!L12-BRPL_ISGS_exbus!L12</f>
        <v>1.1713937137258768E-4</v>
      </c>
      <c r="M12" s="24">
        <f>BRPL_EOD!M12-BRPL_ISGS_exbus!M12</f>
        <v>-2.116261472551173E-3</v>
      </c>
      <c r="N12" s="24">
        <f>BRPL_EOD!N12-BRPL_ISGS_exbus!N12</f>
        <v>2.0550851602791909E-3</v>
      </c>
      <c r="O12" s="24">
        <f>BRPL_EOD!O12-BRPL_ISGS_exbus!O12</f>
        <v>-2.2017659964888026E-3</v>
      </c>
      <c r="P12" s="24">
        <f>BRPL_EOD!P12-BRPL_ISGS_exbus!P12</f>
        <v>4.1646020067176437E-4</v>
      </c>
      <c r="Q12" s="24">
        <f>BRPL_EOD!Q12-BRPL_ISGS_exbus!Q12</f>
        <v>-3.2969501187665173E-3</v>
      </c>
      <c r="R12" s="24">
        <f>BRPL_EOD!R12-BRPL_ISGS_exbus!R12</f>
        <v>1.8143883079861922E-3</v>
      </c>
      <c r="S12" s="24">
        <f>BRPL_EOD!S12-BRPL_ISGS_exbus!S12</f>
        <v>1.9606284817577091E-3</v>
      </c>
      <c r="T12" s="24">
        <f>BRPL_EOD!T12-BRPL_ISGS_exbus!T12</f>
        <v>-4.8799999999999955E-3</v>
      </c>
      <c r="U12" s="24">
        <f>BRPL_EOD!U12-BRPL_ISGS_exbus!U12</f>
        <v>-1.4783013110033494E-3</v>
      </c>
      <c r="V12" s="24">
        <f>BRPL_EOD!V12-BRPL_ISGS_exbus!V12</f>
        <v>2.1866608238383378E-3</v>
      </c>
      <c r="W12" s="24">
        <f>BRPL_EOD!W12-BRPL_ISGS_exbus!W12</f>
        <v>-5.4649097287189363E-3</v>
      </c>
      <c r="X12" s="24">
        <f>BRPL_EOD!X12-BRPL_ISGS_exbus!X12</f>
        <v>-1.7523667481711414E-3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-6.7919361499662045E-3</v>
      </c>
      <c r="L13" s="24">
        <f>BRPL_EOD!L13-BRPL_ISGS_exbus!L13</f>
        <v>1.1713937137258768E-4</v>
      </c>
      <c r="M13" s="24">
        <f>BRPL_EOD!M13-BRPL_ISGS_exbus!M13</f>
        <v>-2.116261472551173E-3</v>
      </c>
      <c r="N13" s="24">
        <f>BRPL_EOD!N13-BRPL_ISGS_exbus!N13</f>
        <v>2.0550851602791909E-3</v>
      </c>
      <c r="O13" s="24">
        <f>BRPL_EOD!O13-BRPL_ISGS_exbus!O13</f>
        <v>-2.2017659964888026E-3</v>
      </c>
      <c r="P13" s="24">
        <f>BRPL_EOD!P13-BRPL_ISGS_exbus!P13</f>
        <v>4.1646020067176437E-4</v>
      </c>
      <c r="Q13" s="24">
        <f>BRPL_EOD!Q13-BRPL_ISGS_exbus!Q13</f>
        <v>1.694268656715181E-3</v>
      </c>
      <c r="R13" s="24">
        <f>BRPL_EOD!R13-BRPL_ISGS_exbus!R13</f>
        <v>1.8143883079861922E-3</v>
      </c>
      <c r="S13" s="24">
        <f>BRPL_EOD!S13-BRPL_ISGS_exbus!S13</f>
        <v>5.0087989255569454E-3</v>
      </c>
      <c r="T13" s="24">
        <f>BRPL_EOD!T13-BRPL_ISGS_exbus!T13</f>
        <v>-4.8799999999999955E-3</v>
      </c>
      <c r="U13" s="24">
        <f>BRPL_EOD!U13-BRPL_ISGS_exbus!U13</f>
        <v>-1.4783013110033494E-3</v>
      </c>
      <c r="V13" s="24">
        <f>BRPL_EOD!V13-BRPL_ISGS_exbus!V13</f>
        <v>2.1866608238383378E-3</v>
      </c>
      <c r="W13" s="24">
        <f>BRPL_EOD!W13-BRPL_ISGS_exbus!W13</f>
        <v>-5.4649097287189363E-3</v>
      </c>
      <c r="X13" s="24">
        <f>BRPL_EOD!X13-BRPL_ISGS_exbus!X13</f>
        <v>-1.7523667481711414E-3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-6.7919361499662045E-3</v>
      </c>
      <c r="L14" s="24">
        <f>BRPL_EOD!L14-BRPL_ISGS_exbus!L14</f>
        <v>1.1713937137258768E-4</v>
      </c>
      <c r="M14" s="24">
        <f>BRPL_EOD!M14-BRPL_ISGS_exbus!M14</f>
        <v>-2.116261472551173E-3</v>
      </c>
      <c r="N14" s="24">
        <f>BRPL_EOD!N14-BRPL_ISGS_exbus!N14</f>
        <v>2.0550851602791909E-3</v>
      </c>
      <c r="O14" s="24">
        <f>BRPL_EOD!O14-BRPL_ISGS_exbus!O14</f>
        <v>-2.2017659964888026E-3</v>
      </c>
      <c r="P14" s="24">
        <f>BRPL_EOD!P14-BRPL_ISGS_exbus!P14</f>
        <v>4.1646020067176437E-4</v>
      </c>
      <c r="Q14" s="24">
        <f>BRPL_EOD!Q14-BRPL_ISGS_exbus!Q14</f>
        <v>1.694268656715181E-3</v>
      </c>
      <c r="R14" s="24">
        <f>BRPL_EOD!R14-BRPL_ISGS_exbus!R14</f>
        <v>1.8143883079861922E-3</v>
      </c>
      <c r="S14" s="24">
        <f>BRPL_EOD!S14-BRPL_ISGS_exbus!S14</f>
        <v>5.0087989255569454E-3</v>
      </c>
      <c r="T14" s="24">
        <f>BRPL_EOD!T14-BRPL_ISGS_exbus!T14</f>
        <v>-4.3900000000007822E-4</v>
      </c>
      <c r="U14" s="24">
        <f>BRPL_EOD!U14-BRPL_ISGS_exbus!U14</f>
        <v>-1.4783013110033494E-3</v>
      </c>
      <c r="V14" s="24">
        <f>BRPL_EOD!V14-BRPL_ISGS_exbus!V14</f>
        <v>2.1866608238383378E-3</v>
      </c>
      <c r="W14" s="24">
        <f>BRPL_EOD!W14-BRPL_ISGS_exbus!W14</f>
        <v>-5.4649097287189363E-3</v>
      </c>
      <c r="X14" s="24">
        <f>BRPL_EOD!X14-BRPL_ISGS_exbus!X14</f>
        <v>-1.7523667481711414E-3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-6.7919361499662045E-3</v>
      </c>
      <c r="L15" s="24">
        <f>BRPL_EOD!L15-BRPL_ISGS_exbus!L15</f>
        <v>1.1713937137258768E-4</v>
      </c>
      <c r="M15" s="24">
        <f>BRPL_EOD!M15-BRPL_ISGS_exbus!M15</f>
        <v>-2.116261472551173E-3</v>
      </c>
      <c r="N15" s="24">
        <f>BRPL_EOD!N15-BRPL_ISGS_exbus!N15</f>
        <v>2.0550851602791909E-3</v>
      </c>
      <c r="O15" s="24">
        <f>BRPL_EOD!O15-BRPL_ISGS_exbus!O15</f>
        <v>-2.2017659964888026E-3</v>
      </c>
      <c r="P15" s="24">
        <f>BRPL_EOD!P15-BRPL_ISGS_exbus!P15</f>
        <v>4.1646020067176437E-4</v>
      </c>
      <c r="Q15" s="24">
        <f>BRPL_EOD!Q15-BRPL_ISGS_exbus!Q15</f>
        <v>1.694268656715181E-3</v>
      </c>
      <c r="R15" s="24">
        <f>BRPL_EOD!R15-BRPL_ISGS_exbus!R15</f>
        <v>1.8143883079861922E-3</v>
      </c>
      <c r="S15" s="24">
        <f>BRPL_EOD!S15-BRPL_ISGS_exbus!S15</f>
        <v>5.0087989255569454E-3</v>
      </c>
      <c r="T15" s="24">
        <f>BRPL_EOD!T15-BRPL_ISGS_exbus!T15</f>
        <v>-4.3900000000007822E-4</v>
      </c>
      <c r="U15" s="24">
        <f>BRPL_EOD!U15-BRPL_ISGS_exbus!U15</f>
        <v>-1.4783013110033494E-3</v>
      </c>
      <c r="V15" s="24">
        <f>BRPL_EOD!V15-BRPL_ISGS_exbus!V15</f>
        <v>2.1866608238383378E-3</v>
      </c>
      <c r="W15" s="24">
        <f>BRPL_EOD!W15-BRPL_ISGS_exbus!W15</f>
        <v>-5.4649097287189363E-3</v>
      </c>
      <c r="X15" s="24">
        <f>BRPL_EOD!X15-BRPL_ISGS_exbus!X15</f>
        <v>-1.7523667481711414E-3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-6.7919361499662045E-3</v>
      </c>
      <c r="L16" s="24">
        <f>BRPL_EOD!L16-BRPL_ISGS_exbus!L16</f>
        <v>-4.1245859527805351E-6</v>
      </c>
      <c r="M16" s="24">
        <f>BRPL_EOD!M16-BRPL_ISGS_exbus!M16</f>
        <v>-2.116261472551173E-3</v>
      </c>
      <c r="N16" s="24">
        <f>BRPL_EOD!N16-BRPL_ISGS_exbus!N16</f>
        <v>2.0550851602791909E-3</v>
      </c>
      <c r="O16" s="24">
        <f>BRPL_EOD!O16-BRPL_ISGS_exbus!O16</f>
        <v>-2.2017659964888026E-3</v>
      </c>
      <c r="P16" s="24">
        <f>BRPL_EOD!P16-BRPL_ISGS_exbus!P16</f>
        <v>4.1646020067176437E-4</v>
      </c>
      <c r="Q16" s="24">
        <f>BRPL_EOD!Q16-BRPL_ISGS_exbus!Q16</f>
        <v>1.694268656715181E-3</v>
      </c>
      <c r="R16" s="24">
        <f>BRPL_EOD!R16-BRPL_ISGS_exbus!R16</f>
        <v>1.8143883079861922E-3</v>
      </c>
      <c r="S16" s="24">
        <f>BRPL_EOD!S16-BRPL_ISGS_exbus!S16</f>
        <v>5.0087989255569454E-3</v>
      </c>
      <c r="T16" s="24">
        <f>BRPL_EOD!T16-BRPL_ISGS_exbus!T16</f>
        <v>-4.3900000000007822E-4</v>
      </c>
      <c r="U16" s="24">
        <f>BRPL_EOD!U16-BRPL_ISGS_exbus!U16</f>
        <v>-1.4783013110033494E-3</v>
      </c>
      <c r="V16" s="24">
        <f>BRPL_EOD!V16-BRPL_ISGS_exbus!V16</f>
        <v>2.1866608238383378E-3</v>
      </c>
      <c r="W16" s="24">
        <f>BRPL_EOD!W16-BRPL_ISGS_exbus!W16</f>
        <v>-5.4649097287189363E-3</v>
      </c>
      <c r="X16" s="24">
        <f>BRPL_EOD!X16-BRPL_ISGS_exbus!X16</f>
        <v>-1.7523667481711414E-3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-6.7919361499662045E-3</v>
      </c>
      <c r="L17" s="24">
        <f>BRPL_EOD!L17-BRPL_ISGS_exbus!L17</f>
        <v>-4.1245859527805351E-6</v>
      </c>
      <c r="M17" s="24">
        <f>BRPL_EOD!M17-BRPL_ISGS_exbus!M17</f>
        <v>-2.116261472551173E-3</v>
      </c>
      <c r="N17" s="24">
        <f>BRPL_EOD!N17-BRPL_ISGS_exbus!N17</f>
        <v>2.0550851602791909E-3</v>
      </c>
      <c r="O17" s="24">
        <f>BRPL_EOD!O17-BRPL_ISGS_exbus!O17</f>
        <v>-2.2017659964888026E-3</v>
      </c>
      <c r="P17" s="24">
        <f>BRPL_EOD!P17-BRPL_ISGS_exbus!P17</f>
        <v>4.1646020067176437E-4</v>
      </c>
      <c r="Q17" s="24">
        <f>BRPL_EOD!Q17-BRPL_ISGS_exbus!Q17</f>
        <v>1.694268656715181E-3</v>
      </c>
      <c r="R17" s="24">
        <f>BRPL_EOD!R17-BRPL_ISGS_exbus!R17</f>
        <v>1.8143883079861922E-3</v>
      </c>
      <c r="S17" s="24">
        <f>BRPL_EOD!S17-BRPL_ISGS_exbus!S17</f>
        <v>5.0087989255569454E-3</v>
      </c>
      <c r="T17" s="24">
        <f>BRPL_EOD!T17-BRPL_ISGS_exbus!T17</f>
        <v>-4.3900000000007822E-4</v>
      </c>
      <c r="U17" s="24">
        <f>BRPL_EOD!U17-BRPL_ISGS_exbus!U17</f>
        <v>-1.4783013110033494E-3</v>
      </c>
      <c r="V17" s="24">
        <f>BRPL_EOD!V17-BRPL_ISGS_exbus!V17</f>
        <v>2.1866608238383378E-3</v>
      </c>
      <c r="W17" s="24">
        <f>BRPL_EOD!W17-BRPL_ISGS_exbus!W17</f>
        <v>-5.4649097287189363E-3</v>
      </c>
      <c r="X17" s="24">
        <f>BRPL_EOD!X17-BRPL_ISGS_exbus!X17</f>
        <v>-1.7523667481711414E-3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-6.7919361499662045E-3</v>
      </c>
      <c r="L18" s="24">
        <f>BRPL_EOD!L18-BRPL_ISGS_exbus!L18</f>
        <v>0</v>
      </c>
      <c r="M18" s="24">
        <f>BRPL_EOD!M18-BRPL_ISGS_exbus!M18</f>
        <v>-2.116261472551173E-3</v>
      </c>
      <c r="N18" s="24">
        <f>BRPL_EOD!N18-BRPL_ISGS_exbus!N18</f>
        <v>2.0550851602791909E-3</v>
      </c>
      <c r="O18" s="24">
        <f>BRPL_EOD!O18-BRPL_ISGS_exbus!O18</f>
        <v>-2.2017659964888026E-3</v>
      </c>
      <c r="P18" s="24">
        <f>BRPL_EOD!P18-BRPL_ISGS_exbus!P18</f>
        <v>4.1646020067176437E-4</v>
      </c>
      <c r="Q18" s="24">
        <f>BRPL_EOD!Q18-BRPL_ISGS_exbus!Q18</f>
        <v>1.694268656715181E-3</v>
      </c>
      <c r="R18" s="24">
        <f>BRPL_EOD!R18-BRPL_ISGS_exbus!R18</f>
        <v>1.8143883079861922E-3</v>
      </c>
      <c r="S18" s="24">
        <f>BRPL_EOD!S18-BRPL_ISGS_exbus!S18</f>
        <v>5.0087989255569454E-3</v>
      </c>
      <c r="T18" s="24">
        <f>BRPL_EOD!T18-BRPL_ISGS_exbus!T18</f>
        <v>-4.3900000000007822E-4</v>
      </c>
      <c r="U18" s="24">
        <f>BRPL_EOD!U18-BRPL_ISGS_exbus!U18</f>
        <v>-1.4783013110033494E-3</v>
      </c>
      <c r="V18" s="24">
        <f>BRPL_EOD!V18-BRPL_ISGS_exbus!V18</f>
        <v>2.1866608238383378E-3</v>
      </c>
      <c r="W18" s="24">
        <f>BRPL_EOD!W18-BRPL_ISGS_exbus!W18</f>
        <v>-5.4649097287189363E-3</v>
      </c>
      <c r="X18" s="24">
        <f>BRPL_EOD!X18-BRPL_ISGS_exbus!X18</f>
        <v>-1.7523667481711414E-3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-6.7919361499662045E-3</v>
      </c>
      <c r="L19" s="24">
        <f>BRPL_EOD!L19-BRPL_ISGS_exbus!L19</f>
        <v>2.9224591063581329E-4</v>
      </c>
      <c r="M19" s="24">
        <f>BRPL_EOD!M19-BRPL_ISGS_exbus!M19</f>
        <v>-2.116261472551173E-3</v>
      </c>
      <c r="N19" s="24">
        <f>BRPL_EOD!N19-BRPL_ISGS_exbus!N19</f>
        <v>2.0550851602791909E-3</v>
      </c>
      <c r="O19" s="24">
        <f>BRPL_EOD!O19-BRPL_ISGS_exbus!O19</f>
        <v>-2.2017659964888026E-3</v>
      </c>
      <c r="P19" s="24">
        <f>BRPL_EOD!P19-BRPL_ISGS_exbus!P19</f>
        <v>4.1646020067176437E-4</v>
      </c>
      <c r="Q19" s="24">
        <f>BRPL_EOD!Q19-BRPL_ISGS_exbus!Q19</f>
        <v>1.694268656715181E-3</v>
      </c>
      <c r="R19" s="24">
        <f>BRPL_EOD!R19-BRPL_ISGS_exbus!R19</f>
        <v>1.8143883079861922E-3</v>
      </c>
      <c r="S19" s="24">
        <f>BRPL_EOD!S19-BRPL_ISGS_exbus!S19</f>
        <v>5.0087989255569454E-3</v>
      </c>
      <c r="T19" s="24">
        <f>BRPL_EOD!T19-BRPL_ISGS_exbus!T19</f>
        <v>-4.3900000000007822E-4</v>
      </c>
      <c r="U19" s="24">
        <f>BRPL_EOD!U19-BRPL_ISGS_exbus!U19</f>
        <v>-1.4783013110033494E-3</v>
      </c>
      <c r="V19" s="24">
        <f>BRPL_EOD!V19-BRPL_ISGS_exbus!V19</f>
        <v>2.1866608238383378E-3</v>
      </c>
      <c r="W19" s="24">
        <f>BRPL_EOD!W19-BRPL_ISGS_exbus!W19</f>
        <v>-5.4649097287189363E-3</v>
      </c>
      <c r="X19" s="24">
        <f>BRPL_EOD!X19-BRPL_ISGS_exbus!X19</f>
        <v>-1.7523667481711414E-3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-3.2374302564335267E-3</v>
      </c>
      <c r="L20" s="24">
        <f>BRPL_EOD!L20-BRPL_ISGS_exbus!L20</f>
        <v>2.5542155458424531E-4</v>
      </c>
      <c r="M20" s="24">
        <f>BRPL_EOD!M20-BRPL_ISGS_exbus!M20</f>
        <v>-2.116261472551173E-3</v>
      </c>
      <c r="N20" s="24">
        <f>BRPL_EOD!N20-BRPL_ISGS_exbus!N20</f>
        <v>2.0550851602791909E-3</v>
      </c>
      <c r="O20" s="24">
        <f>BRPL_EOD!O20-BRPL_ISGS_exbus!O20</f>
        <v>-2.2017659964888026E-3</v>
      </c>
      <c r="P20" s="24">
        <f>BRPL_EOD!P20-BRPL_ISGS_exbus!P20</f>
        <v>4.1646020067176437E-4</v>
      </c>
      <c r="Q20" s="24">
        <f>BRPL_EOD!Q20-BRPL_ISGS_exbus!Q20</f>
        <v>1.694268656715181E-3</v>
      </c>
      <c r="R20" s="24">
        <f>BRPL_EOD!R20-BRPL_ISGS_exbus!R20</f>
        <v>1.8143883079861922E-3</v>
      </c>
      <c r="S20" s="24">
        <f>BRPL_EOD!S20-BRPL_ISGS_exbus!S20</f>
        <v>5.0087989255569454E-3</v>
      </c>
      <c r="T20" s="24">
        <f>BRPL_EOD!T20-BRPL_ISGS_exbus!T20</f>
        <v>-4.3900000000007822E-4</v>
      </c>
      <c r="U20" s="24">
        <f>BRPL_EOD!U20-BRPL_ISGS_exbus!U20</f>
        <v>-1.4783013110033494E-3</v>
      </c>
      <c r="V20" s="24">
        <f>BRPL_EOD!V20-BRPL_ISGS_exbus!V20</f>
        <v>2.1866608238383378E-3</v>
      </c>
      <c r="W20" s="24">
        <f>BRPL_EOD!W20-BRPL_ISGS_exbus!W20</f>
        <v>-5.4649097287189363E-3</v>
      </c>
      <c r="X20" s="24">
        <f>BRPL_EOD!X20-BRPL_ISGS_exbus!X20</f>
        <v>-1.7523667481711414E-3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-3.7050195065830849E-3</v>
      </c>
      <c r="L21" s="24">
        <f>BRPL_EOD!L21-BRPL_ISGS_exbus!L21</f>
        <v>2.0869301137693697E-4</v>
      </c>
      <c r="M21" s="24">
        <f>BRPL_EOD!M21-BRPL_ISGS_exbus!M21</f>
        <v>-2.116261472551173E-3</v>
      </c>
      <c r="N21" s="24">
        <f>BRPL_EOD!N21-BRPL_ISGS_exbus!N21</f>
        <v>2.0550851602791909E-3</v>
      </c>
      <c r="O21" s="24">
        <f>BRPL_EOD!O21-BRPL_ISGS_exbus!O21</f>
        <v>-2.2017659964888026E-3</v>
      </c>
      <c r="P21" s="24">
        <f>BRPL_EOD!P21-BRPL_ISGS_exbus!P21</f>
        <v>4.1646020067176437E-4</v>
      </c>
      <c r="Q21" s="24">
        <f>BRPL_EOD!Q21-BRPL_ISGS_exbus!Q21</f>
        <v>1.694268656715181E-3</v>
      </c>
      <c r="R21" s="24">
        <f>BRPL_EOD!R21-BRPL_ISGS_exbus!R21</f>
        <v>1.8143883079861922E-3</v>
      </c>
      <c r="S21" s="24">
        <f>BRPL_EOD!S21-BRPL_ISGS_exbus!S21</f>
        <v>5.0087989255569454E-3</v>
      </c>
      <c r="T21" s="24">
        <f>BRPL_EOD!T21-BRPL_ISGS_exbus!T21</f>
        <v>-4.3900000000007822E-4</v>
      </c>
      <c r="U21" s="24">
        <f>BRPL_EOD!U21-BRPL_ISGS_exbus!U21</f>
        <v>-1.4783013110033494E-3</v>
      </c>
      <c r="V21" s="24">
        <f>BRPL_EOD!V21-BRPL_ISGS_exbus!V21</f>
        <v>2.1866608238383378E-3</v>
      </c>
      <c r="W21" s="24">
        <f>BRPL_EOD!W21-BRPL_ISGS_exbus!W21</f>
        <v>-5.4649097287189363E-3</v>
      </c>
      <c r="X21" s="24">
        <f>BRPL_EOD!X21-BRPL_ISGS_exbus!X21</f>
        <v>-1.7523667481711414E-3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-3.7050195065830849E-3</v>
      </c>
      <c r="L22" s="24">
        <f>BRPL_EOD!L22-BRPL_ISGS_exbus!L22</f>
        <v>4.5186171777800155E-4</v>
      </c>
      <c r="M22" s="24">
        <f>BRPL_EOD!M22-BRPL_ISGS_exbus!M22</f>
        <v>-2.116261472551173E-3</v>
      </c>
      <c r="N22" s="24">
        <f>BRPL_EOD!N22-BRPL_ISGS_exbus!N22</f>
        <v>2.0550851602791909E-3</v>
      </c>
      <c r="O22" s="24">
        <f>BRPL_EOD!O22-BRPL_ISGS_exbus!O22</f>
        <v>-2.2017659964888026E-3</v>
      </c>
      <c r="P22" s="24">
        <f>BRPL_EOD!P22-BRPL_ISGS_exbus!P22</f>
        <v>4.1646020067176437E-4</v>
      </c>
      <c r="Q22" s="24">
        <f>BRPL_EOD!Q22-BRPL_ISGS_exbus!Q22</f>
        <v>1.694268656715181E-3</v>
      </c>
      <c r="R22" s="24">
        <f>BRPL_EOD!R22-BRPL_ISGS_exbus!R22</f>
        <v>1.8143883079861922E-3</v>
      </c>
      <c r="S22" s="24">
        <f>BRPL_EOD!S22-BRPL_ISGS_exbus!S22</f>
        <v>5.0087989255569454E-3</v>
      </c>
      <c r="T22" s="24">
        <f>BRPL_EOD!T22-BRPL_ISGS_exbus!T22</f>
        <v>-4.3900000000007822E-4</v>
      </c>
      <c r="U22" s="24">
        <f>BRPL_EOD!U22-BRPL_ISGS_exbus!U22</f>
        <v>-1.4783013110033494E-3</v>
      </c>
      <c r="V22" s="24">
        <f>BRPL_EOD!V22-BRPL_ISGS_exbus!V22</f>
        <v>2.1866608238383378E-3</v>
      </c>
      <c r="W22" s="24">
        <f>BRPL_EOD!W22-BRPL_ISGS_exbus!W22</f>
        <v>-5.4649097287189363E-3</v>
      </c>
      <c r="X22" s="24">
        <f>BRPL_EOD!X22-BRPL_ISGS_exbus!X22</f>
        <v>-1.7523667481711414E-3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-3.7050195065830849E-3</v>
      </c>
      <c r="L23" s="24">
        <f>BRPL_EOD!L23-BRPL_ISGS_exbus!L23</f>
        <v>4.5186171777800155E-4</v>
      </c>
      <c r="M23" s="24">
        <f>BRPL_EOD!M23-BRPL_ISGS_exbus!M23</f>
        <v>-2.116261472551173E-3</v>
      </c>
      <c r="N23" s="24">
        <f>BRPL_EOD!N23-BRPL_ISGS_exbus!N23</f>
        <v>2.0550851602791909E-3</v>
      </c>
      <c r="O23" s="24">
        <f>BRPL_EOD!O23-BRPL_ISGS_exbus!O23</f>
        <v>-2.2017659964888026E-3</v>
      </c>
      <c r="P23" s="24">
        <f>BRPL_EOD!P23-BRPL_ISGS_exbus!P23</f>
        <v>4.1646020067176437E-4</v>
      </c>
      <c r="Q23" s="24">
        <f>BRPL_EOD!Q23-BRPL_ISGS_exbus!Q23</f>
        <v>1.694268656715181E-3</v>
      </c>
      <c r="R23" s="24">
        <f>BRPL_EOD!R23-BRPL_ISGS_exbus!R23</f>
        <v>1.8143883079861922E-3</v>
      </c>
      <c r="S23" s="24">
        <f>BRPL_EOD!S23-BRPL_ISGS_exbus!S23</f>
        <v>5.0087989255569454E-3</v>
      </c>
      <c r="T23" s="24">
        <f>BRPL_EOD!T23-BRPL_ISGS_exbus!T23</f>
        <v>-4.8799999999999955E-3</v>
      </c>
      <c r="U23" s="24">
        <f>BRPL_EOD!U23-BRPL_ISGS_exbus!U23</f>
        <v>-1.4783013110033494E-3</v>
      </c>
      <c r="V23" s="24">
        <f>BRPL_EOD!V23-BRPL_ISGS_exbus!V23</f>
        <v>2.1866608238383378E-3</v>
      </c>
      <c r="W23" s="24">
        <f>BRPL_EOD!W23-BRPL_ISGS_exbus!W23</f>
        <v>-5.4649097287189363E-3</v>
      </c>
      <c r="X23" s="24">
        <f>BRPL_EOD!X23-BRPL_ISGS_exbus!X23</f>
        <v>-1.7523667481711414E-3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-3.0174105896776382E-3</v>
      </c>
      <c r="L24" s="24">
        <f>BRPL_EOD!L24-BRPL_ISGS_exbus!L24</f>
        <v>0</v>
      </c>
      <c r="M24" s="24">
        <f>BRPL_EOD!M24-BRPL_ISGS_exbus!M24</f>
        <v>-2.116261472551173E-3</v>
      </c>
      <c r="N24" s="24">
        <f>BRPL_EOD!N24-BRPL_ISGS_exbus!N24</f>
        <v>2.0550851602791909E-3</v>
      </c>
      <c r="O24" s="24">
        <f>BRPL_EOD!O24-BRPL_ISGS_exbus!O24</f>
        <v>-2.2017659964888026E-3</v>
      </c>
      <c r="P24" s="24">
        <f>BRPL_EOD!P24-BRPL_ISGS_exbus!P24</f>
        <v>4.1646020067176437E-4</v>
      </c>
      <c r="Q24" s="24">
        <f>BRPL_EOD!Q24-BRPL_ISGS_exbus!Q24</f>
        <v>-1.8299968135959688E-3</v>
      </c>
      <c r="R24" s="24">
        <f>BRPL_EOD!R24-BRPL_ISGS_exbus!R24</f>
        <v>1.8143883079861922E-3</v>
      </c>
      <c r="S24" s="24">
        <f>BRPL_EOD!S24-BRPL_ISGS_exbus!S24</f>
        <v>2.5382723981888233E-3</v>
      </c>
      <c r="T24" s="24">
        <f>BRPL_EOD!T24-BRPL_ISGS_exbus!T24</f>
        <v>-4.8799999999999955E-3</v>
      </c>
      <c r="U24" s="24">
        <f>BRPL_EOD!U24-BRPL_ISGS_exbus!U24</f>
        <v>-1.4783013110033494E-3</v>
      </c>
      <c r="V24" s="24">
        <f>BRPL_EOD!V24-BRPL_ISGS_exbus!V24</f>
        <v>2.1866608238383378E-3</v>
      </c>
      <c r="W24" s="24">
        <f>BRPL_EOD!W24-BRPL_ISGS_exbus!W24</f>
        <v>-5.4649097287189363E-3</v>
      </c>
      <c r="X24" s="24">
        <f>BRPL_EOD!X24-BRPL_ISGS_exbus!X24</f>
        <v>-1.7523667481711414E-3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-3.0174105896776382E-3</v>
      </c>
      <c r="L25" s="24">
        <f>BRPL_EOD!L25-BRPL_ISGS_exbus!L25</f>
        <v>4.5186171777800155E-4</v>
      </c>
      <c r="M25" s="24">
        <f>BRPL_EOD!M25-BRPL_ISGS_exbus!M25</f>
        <v>-2.116261472551173E-3</v>
      </c>
      <c r="N25" s="24">
        <f>BRPL_EOD!N25-BRPL_ISGS_exbus!N25</f>
        <v>2.0550851602791909E-3</v>
      </c>
      <c r="O25" s="24">
        <f>BRPL_EOD!O25-BRPL_ISGS_exbus!O25</f>
        <v>-2.2017659964888026E-3</v>
      </c>
      <c r="P25" s="24">
        <f>BRPL_EOD!P25-BRPL_ISGS_exbus!P25</f>
        <v>4.1646020067176437E-4</v>
      </c>
      <c r="Q25" s="24">
        <f>BRPL_EOD!Q25-BRPL_ISGS_exbus!Q25</f>
        <v>-1.8299968135959688E-3</v>
      </c>
      <c r="R25" s="24">
        <f>BRPL_EOD!R25-BRPL_ISGS_exbus!R25</f>
        <v>1.8143883079861922E-3</v>
      </c>
      <c r="S25" s="24">
        <f>BRPL_EOD!S25-BRPL_ISGS_exbus!S25</f>
        <v>2.5382723981888233E-3</v>
      </c>
      <c r="T25" s="24">
        <f>BRPL_EOD!T25-BRPL_ISGS_exbus!T25</f>
        <v>-4.3900000000007822E-4</v>
      </c>
      <c r="U25" s="24">
        <f>BRPL_EOD!U25-BRPL_ISGS_exbus!U25</f>
        <v>-1.4783013110033494E-3</v>
      </c>
      <c r="V25" s="24">
        <f>BRPL_EOD!V25-BRPL_ISGS_exbus!V25</f>
        <v>2.1866608238383378E-3</v>
      </c>
      <c r="W25" s="24">
        <f>BRPL_EOD!W25-BRPL_ISGS_exbus!W25</f>
        <v>-5.4649097287189363E-3</v>
      </c>
      <c r="X25" s="24">
        <f>BRPL_EOD!X25-BRPL_ISGS_exbus!X25</f>
        <v>-1.7523667481711414E-3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-3.0174105896776382E-3</v>
      </c>
      <c r="L26" s="24">
        <f>BRPL_EOD!L26-BRPL_ISGS_exbus!L26</f>
        <v>4.5186171777800155E-4</v>
      </c>
      <c r="M26" s="24">
        <f>BRPL_EOD!M26-BRPL_ISGS_exbus!M26</f>
        <v>-2.116261472551173E-3</v>
      </c>
      <c r="N26" s="24">
        <f>BRPL_EOD!N26-BRPL_ISGS_exbus!N26</f>
        <v>2.0550851602791909E-3</v>
      </c>
      <c r="O26" s="24">
        <f>BRPL_EOD!O26-BRPL_ISGS_exbus!O26</f>
        <v>-2.2017659964888026E-3</v>
      </c>
      <c r="P26" s="24">
        <f>BRPL_EOD!P26-BRPL_ISGS_exbus!P26</f>
        <v>4.1646020067176437E-4</v>
      </c>
      <c r="Q26" s="24">
        <f>BRPL_EOD!Q26-BRPL_ISGS_exbus!Q26</f>
        <v>-1.8299968135959688E-3</v>
      </c>
      <c r="R26" s="24">
        <f>BRPL_EOD!R26-BRPL_ISGS_exbus!R26</f>
        <v>1.8143883079861922E-3</v>
      </c>
      <c r="S26" s="24">
        <f>BRPL_EOD!S26-BRPL_ISGS_exbus!S26</f>
        <v>2.5382723981888233E-3</v>
      </c>
      <c r="T26" s="24">
        <f>BRPL_EOD!T26-BRPL_ISGS_exbus!T26</f>
        <v>-4.3900000000007822E-4</v>
      </c>
      <c r="U26" s="24">
        <f>BRPL_EOD!U26-BRPL_ISGS_exbus!U26</f>
        <v>-1.4783013110033494E-3</v>
      </c>
      <c r="V26" s="24">
        <f>BRPL_EOD!V26-BRPL_ISGS_exbus!V26</f>
        <v>2.1866608238383378E-3</v>
      </c>
      <c r="W26" s="24">
        <f>BRPL_EOD!W26-BRPL_ISGS_exbus!W26</f>
        <v>-5.4649097287189363E-3</v>
      </c>
      <c r="X26" s="24">
        <f>BRPL_EOD!X26-BRPL_ISGS_exbus!X26</f>
        <v>-1.7523667481711414E-3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-3.0174105896776382E-3</v>
      </c>
      <c r="L27" s="24">
        <f>BRPL_EOD!L27-BRPL_ISGS_exbus!L27</f>
        <v>4.5186171777800155E-4</v>
      </c>
      <c r="M27" s="24">
        <f>BRPL_EOD!M27-BRPL_ISGS_exbus!M27</f>
        <v>-2.116261472551173E-3</v>
      </c>
      <c r="N27" s="24">
        <f>BRPL_EOD!N27-BRPL_ISGS_exbus!N27</f>
        <v>2.0550851602791909E-3</v>
      </c>
      <c r="O27" s="24">
        <f>BRPL_EOD!O27-BRPL_ISGS_exbus!O27</f>
        <v>-2.2017659964888026E-3</v>
      </c>
      <c r="P27" s="24">
        <f>BRPL_EOD!P27-BRPL_ISGS_exbus!P27</f>
        <v>4.1646020067176437E-4</v>
      </c>
      <c r="Q27" s="24">
        <f>BRPL_EOD!Q27-BRPL_ISGS_exbus!Q27</f>
        <v>-1.8299968135959688E-3</v>
      </c>
      <c r="R27" s="24">
        <f>BRPL_EOD!R27-BRPL_ISGS_exbus!R27</f>
        <v>1.8143883079861922E-3</v>
      </c>
      <c r="S27" s="24">
        <f>BRPL_EOD!S27-BRPL_ISGS_exbus!S27</f>
        <v>2.5382723981888233E-3</v>
      </c>
      <c r="T27" s="24">
        <f>BRPL_EOD!T27-BRPL_ISGS_exbus!T27</f>
        <v>-4.3900000000007822E-4</v>
      </c>
      <c r="U27" s="24">
        <f>BRPL_EOD!U27-BRPL_ISGS_exbus!U27</f>
        <v>-1.4783013110033494E-3</v>
      </c>
      <c r="V27" s="24">
        <f>BRPL_EOD!V27-BRPL_ISGS_exbus!V27</f>
        <v>2.1866608238383378E-3</v>
      </c>
      <c r="W27" s="24">
        <f>BRPL_EOD!W27-BRPL_ISGS_exbus!W27</f>
        <v>-5.4649097287189363E-3</v>
      </c>
      <c r="X27" s="24">
        <f>BRPL_EOD!X27-BRPL_ISGS_exbus!X27</f>
        <v>-1.7523667481711414E-3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9.4527031921529669E-3</v>
      </c>
      <c r="L28" s="24">
        <f>BRPL_EOD!L28-BRPL_ISGS_exbus!L28</f>
        <v>4.5186171777800155E-4</v>
      </c>
      <c r="M28" s="24">
        <f>BRPL_EOD!M28-BRPL_ISGS_exbus!M28</f>
        <v>-2.116261472551173E-3</v>
      </c>
      <c r="N28" s="24">
        <f>BRPL_EOD!N28-BRPL_ISGS_exbus!N28</f>
        <v>2.0550851602791909E-3</v>
      </c>
      <c r="O28" s="24">
        <f>BRPL_EOD!O28-BRPL_ISGS_exbus!O28</f>
        <v>-2.2017659964888026E-3</v>
      </c>
      <c r="P28" s="24">
        <f>BRPL_EOD!P28-BRPL_ISGS_exbus!P28</f>
        <v>4.1646020067176437E-4</v>
      </c>
      <c r="Q28" s="24">
        <f>BRPL_EOD!Q28-BRPL_ISGS_exbus!Q28</f>
        <v>-1.8299968135959688E-3</v>
      </c>
      <c r="R28" s="24">
        <f>BRPL_EOD!R28-BRPL_ISGS_exbus!R28</f>
        <v>1.8143883079861922E-3</v>
      </c>
      <c r="S28" s="24">
        <f>BRPL_EOD!S28-BRPL_ISGS_exbus!S28</f>
        <v>2.5382723981888233E-3</v>
      </c>
      <c r="T28" s="24">
        <f>BRPL_EOD!T28-BRPL_ISGS_exbus!T28</f>
        <v>-4.3900000000007822E-4</v>
      </c>
      <c r="U28" s="24">
        <f>BRPL_EOD!U28-BRPL_ISGS_exbus!U28</f>
        <v>-1.4783013110033494E-3</v>
      </c>
      <c r="V28" s="24">
        <f>BRPL_EOD!V28-BRPL_ISGS_exbus!V28</f>
        <v>2.2652234881688216E-3</v>
      </c>
      <c r="W28" s="24">
        <f>BRPL_EOD!W28-BRPL_ISGS_exbus!W28</f>
        <v>-5.4649097287189363E-3</v>
      </c>
      <c r="X28" s="24">
        <f>BRPL_EOD!X28-BRPL_ISGS_exbus!X28</f>
        <v>-1.7523667481711414E-3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-4.550360746975457E-4</v>
      </c>
      <c r="L29" s="24">
        <f>BRPL_EOD!L29-BRPL_ISGS_exbus!L29</f>
        <v>4.5186171777800155E-4</v>
      </c>
      <c r="M29" s="24">
        <f>BRPL_EOD!M29-BRPL_ISGS_exbus!M29</f>
        <v>-2.116261472551173E-3</v>
      </c>
      <c r="N29" s="24">
        <f>BRPL_EOD!N29-BRPL_ISGS_exbus!N29</f>
        <v>2.0550851602791909E-3</v>
      </c>
      <c r="O29" s="24">
        <f>BRPL_EOD!O29-BRPL_ISGS_exbus!O29</f>
        <v>-2.2017659964888026E-3</v>
      </c>
      <c r="P29" s="24">
        <f>BRPL_EOD!P29-BRPL_ISGS_exbus!P29</f>
        <v>4.1646020067176437E-4</v>
      </c>
      <c r="Q29" s="24">
        <f>BRPL_EOD!Q29-BRPL_ISGS_exbus!Q29</f>
        <v>-1.8299968135959688E-3</v>
      </c>
      <c r="R29" s="24">
        <f>BRPL_EOD!R29-BRPL_ISGS_exbus!R29</f>
        <v>1.8143883079861922E-3</v>
      </c>
      <c r="S29" s="24">
        <f>BRPL_EOD!S29-BRPL_ISGS_exbus!S29</f>
        <v>2.5382723981888233E-3</v>
      </c>
      <c r="T29" s="24">
        <f>BRPL_EOD!T29-BRPL_ISGS_exbus!T29</f>
        <v>-4.3900000000007822E-4</v>
      </c>
      <c r="U29" s="24">
        <f>BRPL_EOD!U29-BRPL_ISGS_exbus!U29</f>
        <v>-1.4783013110033494E-3</v>
      </c>
      <c r="V29" s="24">
        <f>BRPL_EOD!V29-BRPL_ISGS_exbus!V29</f>
        <v>2.2652234881688216E-3</v>
      </c>
      <c r="W29" s="24">
        <f>BRPL_EOD!W29-BRPL_ISGS_exbus!W29</f>
        <v>-5.4649097287189363E-3</v>
      </c>
      <c r="X29" s="24">
        <f>BRPL_EOD!X29-BRPL_ISGS_exbus!X29</f>
        <v>-1.7523667481711414E-3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-1.1679109140345645E-3</v>
      </c>
      <c r="L30" s="24">
        <f>BRPL_EOD!L30-BRPL_ISGS_exbus!L30</f>
        <v>4.5186171777800155E-4</v>
      </c>
      <c r="M30" s="24">
        <f>BRPL_EOD!M30-BRPL_ISGS_exbus!M30</f>
        <v>-2.116261472551173E-3</v>
      </c>
      <c r="N30" s="24">
        <f>BRPL_EOD!N30-BRPL_ISGS_exbus!N30</f>
        <v>2.0550851602791909E-3</v>
      </c>
      <c r="O30" s="24">
        <f>BRPL_EOD!O30-BRPL_ISGS_exbus!O30</f>
        <v>-2.2017659964888026E-3</v>
      </c>
      <c r="P30" s="24">
        <f>BRPL_EOD!P30-BRPL_ISGS_exbus!P30</f>
        <v>4.1646020067176437E-4</v>
      </c>
      <c r="Q30" s="24">
        <f>BRPL_EOD!Q30-BRPL_ISGS_exbus!Q30</f>
        <v>-1.8299968135959688E-3</v>
      </c>
      <c r="R30" s="24">
        <f>BRPL_EOD!R30-BRPL_ISGS_exbus!R30</f>
        <v>1.8143883079861922E-3</v>
      </c>
      <c r="S30" s="24">
        <f>BRPL_EOD!S30-BRPL_ISGS_exbus!S30</f>
        <v>2.5382723981888233E-3</v>
      </c>
      <c r="T30" s="24">
        <f>BRPL_EOD!T30-BRPL_ISGS_exbus!T30</f>
        <v>-4.3900000000007822E-4</v>
      </c>
      <c r="U30" s="24">
        <f>BRPL_EOD!U30-BRPL_ISGS_exbus!U30</f>
        <v>-1.4783013110033494E-3</v>
      </c>
      <c r="V30" s="24">
        <f>BRPL_EOD!V30-BRPL_ISGS_exbus!V30</f>
        <v>2.2652234881688216E-3</v>
      </c>
      <c r="W30" s="24">
        <f>BRPL_EOD!W30-BRPL_ISGS_exbus!W30</f>
        <v>-5.4649097287189363E-3</v>
      </c>
      <c r="X30" s="24">
        <f>BRPL_EOD!X30-BRPL_ISGS_exbus!X30</f>
        <v>-1.7523667481711414E-3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3.6318184492074579E-3</v>
      </c>
      <c r="L31" s="24">
        <f>BRPL_EOD!L31-BRPL_ISGS_exbus!L31</f>
        <v>4.5186171777800155E-4</v>
      </c>
      <c r="M31" s="24">
        <f>BRPL_EOD!M31-BRPL_ISGS_exbus!M31</f>
        <v>-2.116261472551173E-3</v>
      </c>
      <c r="N31" s="24">
        <f>BRPL_EOD!N31-BRPL_ISGS_exbus!N31</f>
        <v>2.0550851602791909E-3</v>
      </c>
      <c r="O31" s="24">
        <f>BRPL_EOD!O31-BRPL_ISGS_exbus!O31</f>
        <v>-2.2017659964888026E-3</v>
      </c>
      <c r="P31" s="24">
        <f>BRPL_EOD!P31-BRPL_ISGS_exbus!P31</f>
        <v>4.1646020067176437E-4</v>
      </c>
      <c r="Q31" s="24">
        <f>BRPL_EOD!Q31-BRPL_ISGS_exbus!Q31</f>
        <v>-1.8299968135959688E-3</v>
      </c>
      <c r="R31" s="24">
        <f>BRPL_EOD!R31-BRPL_ISGS_exbus!R31</f>
        <v>1.8143883079861922E-3</v>
      </c>
      <c r="S31" s="24">
        <f>BRPL_EOD!S31-BRPL_ISGS_exbus!S31</f>
        <v>2.5382723981888233E-3</v>
      </c>
      <c r="T31" s="24">
        <f>BRPL_EOD!T31-BRPL_ISGS_exbus!T31</f>
        <v>-4.3900000000007822E-4</v>
      </c>
      <c r="U31" s="24">
        <f>BRPL_EOD!U31-BRPL_ISGS_exbus!U31</f>
        <v>-1.4783013110033494E-3</v>
      </c>
      <c r="V31" s="24">
        <f>BRPL_EOD!V31-BRPL_ISGS_exbus!V31</f>
        <v>2.2652234881688216E-3</v>
      </c>
      <c r="W31" s="24">
        <f>BRPL_EOD!W31-BRPL_ISGS_exbus!W31</f>
        <v>-5.4649097287189363E-3</v>
      </c>
      <c r="X31" s="24">
        <f>BRPL_EOD!X31-BRPL_ISGS_exbus!X31</f>
        <v>-1.7523667481711414E-3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6.3912305284361537E-3</v>
      </c>
      <c r="L32" s="24">
        <f>BRPL_EOD!L32-BRPL_ISGS_exbus!L32</f>
        <v>4.5186171777800155E-4</v>
      </c>
      <c r="M32" s="24">
        <f>BRPL_EOD!M32-BRPL_ISGS_exbus!M32</f>
        <v>-2.116261472551173E-3</v>
      </c>
      <c r="N32" s="24">
        <f>BRPL_EOD!N32-BRPL_ISGS_exbus!N32</f>
        <v>2.0550851602791909E-3</v>
      </c>
      <c r="O32" s="24">
        <f>BRPL_EOD!O32-BRPL_ISGS_exbus!O32</f>
        <v>-2.2017659964888026E-3</v>
      </c>
      <c r="P32" s="24">
        <f>BRPL_EOD!P32-BRPL_ISGS_exbus!P32</f>
        <v>4.1646020067176437E-4</v>
      </c>
      <c r="Q32" s="24">
        <f>BRPL_EOD!Q32-BRPL_ISGS_exbus!Q32</f>
        <v>-1.8299968135959688E-3</v>
      </c>
      <c r="R32" s="24">
        <f>BRPL_EOD!R32-BRPL_ISGS_exbus!R32</f>
        <v>1.8143883079861922E-3</v>
      </c>
      <c r="S32" s="24">
        <f>BRPL_EOD!S32-BRPL_ISGS_exbus!S32</f>
        <v>2.5382723981888233E-3</v>
      </c>
      <c r="T32" s="24">
        <f>BRPL_EOD!T32-BRPL_ISGS_exbus!T32</f>
        <v>-4.3900000000007822E-4</v>
      </c>
      <c r="U32" s="24">
        <f>BRPL_EOD!U32-BRPL_ISGS_exbus!U32</f>
        <v>-1.4783013110033494E-3</v>
      </c>
      <c r="V32" s="24">
        <f>BRPL_EOD!V32-BRPL_ISGS_exbus!V32</f>
        <v>2.2652234881688216E-3</v>
      </c>
      <c r="W32" s="24">
        <f>BRPL_EOD!W32-BRPL_ISGS_exbus!W32</f>
        <v>-5.4649097287189363E-3</v>
      </c>
      <c r="X32" s="24">
        <f>BRPL_EOD!X32-BRPL_ISGS_exbus!X32</f>
        <v>-1.7523667481711414E-3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6.3912305284361537E-3</v>
      </c>
      <c r="L33" s="24">
        <f>BRPL_EOD!L33-BRPL_ISGS_exbus!L33</f>
        <v>4.5186171777800155E-4</v>
      </c>
      <c r="M33" s="24">
        <f>BRPL_EOD!M33-BRPL_ISGS_exbus!M33</f>
        <v>-2.116261472551173E-3</v>
      </c>
      <c r="N33" s="24">
        <f>BRPL_EOD!N33-BRPL_ISGS_exbus!N33</f>
        <v>2.0550851602791909E-3</v>
      </c>
      <c r="O33" s="24">
        <f>BRPL_EOD!O33-BRPL_ISGS_exbus!O33</f>
        <v>-2.2017659964888026E-3</v>
      </c>
      <c r="P33" s="24">
        <f>BRPL_EOD!P33-BRPL_ISGS_exbus!P33</f>
        <v>4.1646020067176437E-4</v>
      </c>
      <c r="Q33" s="24">
        <f>BRPL_EOD!Q33-BRPL_ISGS_exbus!Q33</f>
        <v>-1.8299968135959688E-3</v>
      </c>
      <c r="R33" s="24">
        <f>BRPL_EOD!R33-BRPL_ISGS_exbus!R33</f>
        <v>1.8143883079861922E-3</v>
      </c>
      <c r="S33" s="24">
        <f>BRPL_EOD!S33-BRPL_ISGS_exbus!S33</f>
        <v>2.5382723981888233E-3</v>
      </c>
      <c r="T33" s="24">
        <f>BRPL_EOD!T33-BRPL_ISGS_exbus!T33</f>
        <v>-4.3900000000007822E-4</v>
      </c>
      <c r="U33" s="24">
        <f>BRPL_EOD!U33-BRPL_ISGS_exbus!U33</f>
        <v>-1.4783013110033494E-3</v>
      </c>
      <c r="V33" s="24">
        <f>BRPL_EOD!V33-BRPL_ISGS_exbus!V33</f>
        <v>2.2652234881688216E-3</v>
      </c>
      <c r="W33" s="24">
        <f>BRPL_EOD!W33-BRPL_ISGS_exbus!W33</f>
        <v>-5.4649097287189363E-3</v>
      </c>
      <c r="X33" s="24">
        <f>BRPL_EOD!X33-BRPL_ISGS_exbus!X33</f>
        <v>-1.7523667481711414E-3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-4.2173904006403973E-3</v>
      </c>
      <c r="L34" s="24">
        <f>BRPL_EOD!L34-BRPL_ISGS_exbus!L34</f>
        <v>3.2649904958326204E-5</v>
      </c>
      <c r="M34" s="24">
        <f>BRPL_EOD!M34-BRPL_ISGS_exbus!M34</f>
        <v>-2.116261472551173E-3</v>
      </c>
      <c r="N34" s="24">
        <f>BRPL_EOD!N34-BRPL_ISGS_exbus!N34</f>
        <v>2.0550851602791909E-3</v>
      </c>
      <c r="O34" s="24">
        <f>BRPL_EOD!O34-BRPL_ISGS_exbus!O34</f>
        <v>-2.2017659964888026E-3</v>
      </c>
      <c r="P34" s="24">
        <f>BRPL_EOD!P34-BRPL_ISGS_exbus!P34</f>
        <v>4.1646020067176437E-4</v>
      </c>
      <c r="Q34" s="24">
        <f>BRPL_EOD!Q34-BRPL_ISGS_exbus!Q34</f>
        <v>-3.0390137931046723E-4</v>
      </c>
      <c r="R34" s="24">
        <f>BRPL_EOD!R34-BRPL_ISGS_exbus!R34</f>
        <v>-4.3426391382395124E-3</v>
      </c>
      <c r="S34" s="24">
        <f>BRPL_EOD!S34-BRPL_ISGS_exbus!S34</f>
        <v>3.4044523809484417E-4</v>
      </c>
      <c r="T34" s="24">
        <f>BRPL_EOD!T34-BRPL_ISGS_exbus!T34</f>
        <v>-2.5041549295778953E-4</v>
      </c>
      <c r="U34" s="24">
        <f>BRPL_EOD!U34-BRPL_ISGS_exbus!U34</f>
        <v>-1.4783013110033494E-3</v>
      </c>
      <c r="V34" s="24">
        <f>BRPL_EOD!V34-BRPL_ISGS_exbus!V34</f>
        <v>2.2652234881688216E-3</v>
      </c>
      <c r="W34" s="24">
        <f>BRPL_EOD!W34-BRPL_ISGS_exbus!W34</f>
        <v>-5.4649097287189363E-3</v>
      </c>
      <c r="X34" s="24">
        <f>BRPL_EOD!X34-BRPL_ISGS_exbus!X34</f>
        <v>-1.7523667481711414E-3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-4.2173904006403973E-3</v>
      </c>
      <c r="L35" s="24">
        <f>BRPL_EOD!L35-BRPL_ISGS_exbus!L35</f>
        <v>3.2649904958326204E-5</v>
      </c>
      <c r="M35" s="24">
        <f>BRPL_EOD!M35-BRPL_ISGS_exbus!M35</f>
        <v>-2.116261472551173E-3</v>
      </c>
      <c r="N35" s="24">
        <f>BRPL_EOD!N35-BRPL_ISGS_exbus!N35</f>
        <v>2.0550851602791909E-3</v>
      </c>
      <c r="O35" s="24">
        <f>BRPL_EOD!O35-BRPL_ISGS_exbus!O35</f>
        <v>-2.2017659964888026E-3</v>
      </c>
      <c r="P35" s="24">
        <f>BRPL_EOD!P35-BRPL_ISGS_exbus!P35</f>
        <v>4.1646020067176437E-4</v>
      </c>
      <c r="Q35" s="24">
        <f>BRPL_EOD!Q35-BRPL_ISGS_exbus!Q35</f>
        <v>-3.0390137931046723E-4</v>
      </c>
      <c r="R35" s="24">
        <f>BRPL_EOD!R35-BRPL_ISGS_exbus!R35</f>
        <v>-4.3426391382395124E-3</v>
      </c>
      <c r="S35" s="24">
        <f>BRPL_EOD!S35-BRPL_ISGS_exbus!S35</f>
        <v>3.4044523809484417E-4</v>
      </c>
      <c r="T35" s="24">
        <f>BRPL_EOD!T35-BRPL_ISGS_exbus!T35</f>
        <v>-2.5041549295778953E-4</v>
      </c>
      <c r="U35" s="24">
        <f>BRPL_EOD!U35-BRPL_ISGS_exbus!U35</f>
        <v>-1.4783013110033494E-3</v>
      </c>
      <c r="V35" s="24">
        <f>BRPL_EOD!V35-BRPL_ISGS_exbus!V35</f>
        <v>-1.6202163008669501E-3</v>
      </c>
      <c r="W35" s="24">
        <f>BRPL_EOD!W35-BRPL_ISGS_exbus!W35</f>
        <v>-6.1653292291232731E-3</v>
      </c>
      <c r="X35" s="24">
        <f>BRPL_EOD!X35-BRPL_ISGS_exbus!X35</f>
        <v>-3.5084069390478589E-3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-4.2173904006403973E-3</v>
      </c>
      <c r="L36" s="24">
        <f>BRPL_EOD!L36-BRPL_ISGS_exbus!L36</f>
        <v>3.2649904958326204E-5</v>
      </c>
      <c r="M36" s="24">
        <f>BRPL_EOD!M36-BRPL_ISGS_exbus!M36</f>
        <v>-2.116261472551173E-3</v>
      </c>
      <c r="N36" s="24">
        <f>BRPL_EOD!N36-BRPL_ISGS_exbus!N36</f>
        <v>2.0550851602791909E-3</v>
      </c>
      <c r="O36" s="24">
        <f>BRPL_EOD!O36-BRPL_ISGS_exbus!O36</f>
        <v>-2.2017659964888026E-3</v>
      </c>
      <c r="P36" s="24">
        <f>BRPL_EOD!P36-BRPL_ISGS_exbus!P36</f>
        <v>4.1646020067176437E-4</v>
      </c>
      <c r="Q36" s="24">
        <f>BRPL_EOD!Q36-BRPL_ISGS_exbus!Q36</f>
        <v>1.3415966804979362E-3</v>
      </c>
      <c r="R36" s="24">
        <f>BRPL_EOD!R36-BRPL_ISGS_exbus!R36</f>
        <v>-1.1031553398064275E-3</v>
      </c>
      <c r="S36" s="24">
        <f>BRPL_EOD!S36-BRPL_ISGS_exbus!S36</f>
        <v>-5.5695276073626232E-3</v>
      </c>
      <c r="T36" s="24">
        <f>BRPL_EOD!T36-BRPL_ISGS_exbus!T36</f>
        <v>-2.5041549295778953E-4</v>
      </c>
      <c r="U36" s="24">
        <f>BRPL_EOD!U36-BRPL_ISGS_exbus!U36</f>
        <v>-1.4783013110033494E-3</v>
      </c>
      <c r="V36" s="24">
        <f>BRPL_EOD!V36-BRPL_ISGS_exbus!V36</f>
        <v>-1.6202163008669501E-3</v>
      </c>
      <c r="W36" s="24">
        <f>BRPL_EOD!W36-BRPL_ISGS_exbus!W36</f>
        <v>-6.1653292291232731E-3</v>
      </c>
      <c r="X36" s="24">
        <f>BRPL_EOD!X36-BRPL_ISGS_exbus!X36</f>
        <v>-3.5084069390478589E-3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-4.2173904006403973E-3</v>
      </c>
      <c r="L37" s="24">
        <f>BRPL_EOD!L37-BRPL_ISGS_exbus!L37</f>
        <v>3.2649904958326204E-5</v>
      </c>
      <c r="M37" s="24">
        <f>BRPL_EOD!M37-BRPL_ISGS_exbus!M37</f>
        <v>-2.116261472551173E-3</v>
      </c>
      <c r="N37" s="24">
        <f>BRPL_EOD!N37-BRPL_ISGS_exbus!N37</f>
        <v>2.0550851602791909E-3</v>
      </c>
      <c r="O37" s="24">
        <f>BRPL_EOD!O37-BRPL_ISGS_exbus!O37</f>
        <v>-2.2017659964888026E-3</v>
      </c>
      <c r="P37" s="24">
        <f>BRPL_EOD!P37-BRPL_ISGS_exbus!P37</f>
        <v>4.1646020067176437E-4</v>
      </c>
      <c r="Q37" s="24">
        <f>BRPL_EOD!Q37-BRPL_ISGS_exbus!Q37</f>
        <v>1.3415966804979362E-3</v>
      </c>
      <c r="R37" s="24">
        <f>BRPL_EOD!R37-BRPL_ISGS_exbus!R37</f>
        <v>-1.1031553398064275E-3</v>
      </c>
      <c r="S37" s="24">
        <f>BRPL_EOD!S37-BRPL_ISGS_exbus!S37</f>
        <v>-5.5695276073626232E-3</v>
      </c>
      <c r="T37" s="24">
        <f>BRPL_EOD!T37-BRPL_ISGS_exbus!T37</f>
        <v>7.6808391608396143E-4</v>
      </c>
      <c r="U37" s="24">
        <f>BRPL_EOD!U37-BRPL_ISGS_exbus!U37</f>
        <v>-1.4783013110033494E-3</v>
      </c>
      <c r="V37" s="24">
        <f>BRPL_EOD!V37-BRPL_ISGS_exbus!V37</f>
        <v>-1.6202163008669501E-3</v>
      </c>
      <c r="W37" s="24">
        <f>BRPL_EOD!W37-BRPL_ISGS_exbus!W37</f>
        <v>-6.1653292291232731E-3</v>
      </c>
      <c r="X37" s="24">
        <f>BRPL_EOD!X37-BRPL_ISGS_exbus!X37</f>
        <v>-3.5084069390478589E-3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-4.2173904006403973E-3</v>
      </c>
      <c r="L38" s="24">
        <f>BRPL_EOD!L38-BRPL_ISGS_exbus!L38</f>
        <v>3.2649904958326204E-5</v>
      </c>
      <c r="M38" s="24">
        <f>BRPL_EOD!M38-BRPL_ISGS_exbus!M38</f>
        <v>8.3560291011508525E-4</v>
      </c>
      <c r="N38" s="24">
        <f>BRPL_EOD!N38-BRPL_ISGS_exbus!N38</f>
        <v>-8.4001091305907494E-4</v>
      </c>
      <c r="O38" s="24">
        <f>BRPL_EOD!O38-BRPL_ISGS_exbus!O38</f>
        <v>1.0224563688439048E-3</v>
      </c>
      <c r="P38" s="24">
        <f>BRPL_EOD!P38-BRPL_ISGS_exbus!P38</f>
        <v>-1.5677974947827522E-3</v>
      </c>
      <c r="Q38" s="24">
        <f>BRPL_EOD!Q38-BRPL_ISGS_exbus!Q38</f>
        <v>1.3415966804979362E-3</v>
      </c>
      <c r="R38" s="24">
        <f>BRPL_EOD!R38-BRPL_ISGS_exbus!R38</f>
        <v>-1.1031553398064275E-3</v>
      </c>
      <c r="S38" s="24">
        <f>BRPL_EOD!S38-BRPL_ISGS_exbus!S38</f>
        <v>-5.5695276073626232E-3</v>
      </c>
      <c r="T38" s="24">
        <f>BRPL_EOD!T38-BRPL_ISGS_exbus!T38</f>
        <v>-2.8427426470587491E-3</v>
      </c>
      <c r="U38" s="24">
        <f>BRPL_EOD!U38-BRPL_ISGS_exbus!U38</f>
        <v>-1.4783013110033494E-3</v>
      </c>
      <c r="V38" s="24">
        <f>BRPL_EOD!V38-BRPL_ISGS_exbus!V38</f>
        <v>-1.6202163008669501E-3</v>
      </c>
      <c r="W38" s="24">
        <f>BRPL_EOD!W38-BRPL_ISGS_exbus!W38</f>
        <v>-6.1653292291232731E-3</v>
      </c>
      <c r="X38" s="24">
        <f>BRPL_EOD!X38-BRPL_ISGS_exbus!X38</f>
        <v>-3.5084069390478589E-3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-4.2173904006403973E-3</v>
      </c>
      <c r="L39" s="24">
        <f>BRPL_EOD!L39-BRPL_ISGS_exbus!L39</f>
        <v>3.2649904958326204E-5</v>
      </c>
      <c r="M39" s="24">
        <f>BRPL_EOD!M39-BRPL_ISGS_exbus!M39</f>
        <v>-3.3790736842576052E-4</v>
      </c>
      <c r="N39" s="24">
        <f>BRPL_EOD!N39-BRPL_ISGS_exbus!N39</f>
        <v>-3.978993020943733E-3</v>
      </c>
      <c r="O39" s="24">
        <f>BRPL_EOD!O39-BRPL_ISGS_exbus!O39</f>
        <v>-2.8715538341828051E-3</v>
      </c>
      <c r="P39" s="24">
        <f>BRPL_EOD!P39-BRPL_ISGS_exbus!P39</f>
        <v>1.8097139772876858E-4</v>
      </c>
      <c r="Q39" s="24">
        <f>BRPL_EOD!Q39-BRPL_ISGS_exbus!Q39</f>
        <v>1.3415966804979362E-3</v>
      </c>
      <c r="R39" s="24">
        <f>BRPL_EOD!R39-BRPL_ISGS_exbus!R39</f>
        <v>-1.1031553398064275E-3</v>
      </c>
      <c r="S39" s="24">
        <f>BRPL_EOD!S39-BRPL_ISGS_exbus!S39</f>
        <v>-5.5695276073626232E-3</v>
      </c>
      <c r="T39" s="24">
        <f>BRPL_EOD!T39-BRPL_ISGS_exbus!T39</f>
        <v>4.1445985401467045E-4</v>
      </c>
      <c r="U39" s="24">
        <f>BRPL_EOD!U39-BRPL_ISGS_exbus!U39</f>
        <v>-1.4783013110033494E-3</v>
      </c>
      <c r="V39" s="24">
        <f>BRPL_EOD!V39-BRPL_ISGS_exbus!V39</f>
        <v>2.7972733031678132E-3</v>
      </c>
      <c r="W39" s="24">
        <f>BRPL_EOD!W39-BRPL_ISGS_exbus!W39</f>
        <v>-5.4649097287189363E-3</v>
      </c>
      <c r="X39" s="24">
        <f>BRPL_EOD!X39-BRPL_ISGS_exbus!X39</f>
        <v>-1.7523667481711414E-3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-4.2173904006403973E-3</v>
      </c>
      <c r="L40" s="24">
        <f>BRPL_EOD!L40-BRPL_ISGS_exbus!L40</f>
        <v>3.2649904958326204E-5</v>
      </c>
      <c r="M40" s="24">
        <f>BRPL_EOD!M40-BRPL_ISGS_exbus!M40</f>
        <v>1.5737929433612408E-3</v>
      </c>
      <c r="N40" s="24">
        <f>BRPL_EOD!N40-BRPL_ISGS_exbus!N40</f>
        <v>5.8624624100716005E-3</v>
      </c>
      <c r="O40" s="24">
        <f>BRPL_EOD!O40-BRPL_ISGS_exbus!O40</f>
        <v>-1.037441704610842E-3</v>
      </c>
      <c r="P40" s="24">
        <f>BRPL_EOD!P40-BRPL_ISGS_exbus!P40</f>
        <v>-6.5084127590964158E-4</v>
      </c>
      <c r="Q40" s="24">
        <f>BRPL_EOD!Q40-BRPL_ISGS_exbus!Q40</f>
        <v>1.3415966804979362E-3</v>
      </c>
      <c r="R40" s="24">
        <f>BRPL_EOD!R40-BRPL_ISGS_exbus!R40</f>
        <v>-1.1031553398064275E-3</v>
      </c>
      <c r="S40" s="24">
        <f>BRPL_EOD!S40-BRPL_ISGS_exbus!S40</f>
        <v>-5.5695276073626232E-3</v>
      </c>
      <c r="T40" s="24">
        <f>BRPL_EOD!T40-BRPL_ISGS_exbus!T40</f>
        <v>3.6802173913041969E-4</v>
      </c>
      <c r="U40" s="24">
        <f>BRPL_EOD!U40-BRPL_ISGS_exbus!U40</f>
        <v>-1.4783013110033494E-3</v>
      </c>
      <c r="V40" s="24">
        <f>BRPL_EOD!V40-BRPL_ISGS_exbus!V40</f>
        <v>2.7972733031678132E-3</v>
      </c>
      <c r="W40" s="24">
        <f>BRPL_EOD!W40-BRPL_ISGS_exbus!W40</f>
        <v>-5.4649097287189363E-3</v>
      </c>
      <c r="X40" s="24">
        <f>BRPL_EOD!X40-BRPL_ISGS_exbus!X40</f>
        <v>-1.7523667481711414E-3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-4.2173904006403973E-3</v>
      </c>
      <c r="L41" s="24">
        <f>BRPL_EOD!L41-BRPL_ISGS_exbus!L41</f>
        <v>3.2649904958326204E-5</v>
      </c>
      <c r="M41" s="24">
        <f>BRPL_EOD!M41-BRPL_ISGS_exbus!M41</f>
        <v>1.3109698510760381E-4</v>
      </c>
      <c r="N41" s="24">
        <f>BRPL_EOD!N41-BRPL_ISGS_exbus!N41</f>
        <v>2.9668782225513723E-3</v>
      </c>
      <c r="O41" s="24">
        <f>BRPL_EOD!O41-BRPL_ISGS_exbus!O41</f>
        <v>8.2084898836143338E-3</v>
      </c>
      <c r="P41" s="24">
        <f>BRPL_EOD!P41-BRPL_ISGS_exbus!P41</f>
        <v>3.2341242919784463E-3</v>
      </c>
      <c r="Q41" s="24">
        <f>BRPL_EOD!Q41-BRPL_ISGS_exbus!Q41</f>
        <v>1.3415966804979362E-3</v>
      </c>
      <c r="R41" s="24">
        <f>BRPL_EOD!R41-BRPL_ISGS_exbus!R41</f>
        <v>-1.1031553398064275E-3</v>
      </c>
      <c r="S41" s="24">
        <f>BRPL_EOD!S41-BRPL_ISGS_exbus!S41</f>
        <v>-5.5695276073626232E-3</v>
      </c>
      <c r="T41" s="24">
        <f>BRPL_EOD!T41-BRPL_ISGS_exbus!T41</f>
        <v>-1.9961590909091109E-3</v>
      </c>
      <c r="U41" s="24">
        <f>BRPL_EOD!U41-BRPL_ISGS_exbus!U41</f>
        <v>-1.4783013110033494E-3</v>
      </c>
      <c r="V41" s="24">
        <f>BRPL_EOD!V41-BRPL_ISGS_exbus!V41</f>
        <v>1.0254459962757423E-3</v>
      </c>
      <c r="W41" s="24">
        <f>BRPL_EOD!W41-BRPL_ISGS_exbus!W41</f>
        <v>-5.4649097287189363E-3</v>
      </c>
      <c r="X41" s="24">
        <f>BRPL_EOD!X41-BRPL_ISGS_exbus!X41</f>
        <v>-1.7523667481711414E-3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1.5074767243277165E-3</v>
      </c>
      <c r="L42" s="24">
        <f>BRPL_EOD!L42-BRPL_ISGS_exbus!L42</f>
        <v>3.2649904958326204E-5</v>
      </c>
      <c r="M42" s="24">
        <f>BRPL_EOD!M42-BRPL_ISGS_exbus!M42</f>
        <v>-1.3781087378603729E-3</v>
      </c>
      <c r="N42" s="24">
        <f>BRPL_EOD!N42-BRPL_ISGS_exbus!N42</f>
        <v>-2.9266089574662146E-3</v>
      </c>
      <c r="O42" s="24">
        <f>BRPL_EOD!O42-BRPL_ISGS_exbus!O42</f>
        <v>5.9608121460996699E-5</v>
      </c>
      <c r="P42" s="24">
        <f>BRPL_EOD!P42-BRPL_ISGS_exbus!P42</f>
        <v>1.4630536128663607E-3</v>
      </c>
      <c r="Q42" s="24">
        <f>BRPL_EOD!Q42-BRPL_ISGS_exbus!Q42</f>
        <v>1.3415966804979362E-3</v>
      </c>
      <c r="R42" s="24">
        <f>BRPL_EOD!R42-BRPL_ISGS_exbus!R42</f>
        <v>-1.1031553398064275E-3</v>
      </c>
      <c r="S42" s="24">
        <f>BRPL_EOD!S42-BRPL_ISGS_exbus!S42</f>
        <v>-5.5695276073626232E-3</v>
      </c>
      <c r="T42" s="24">
        <f>BRPL_EOD!T42-BRPL_ISGS_exbus!T42</f>
        <v>5.7129545454548403E-4</v>
      </c>
      <c r="U42" s="24">
        <f>BRPL_EOD!U42-BRPL_ISGS_exbus!U42</f>
        <v>-1.4783013110033494E-3</v>
      </c>
      <c r="V42" s="24">
        <f>BRPL_EOD!V42-BRPL_ISGS_exbus!V42</f>
        <v>1.0254459962757423E-3</v>
      </c>
      <c r="W42" s="24">
        <f>BRPL_EOD!W42-BRPL_ISGS_exbus!W42</f>
        <v>-5.4649097287189363E-3</v>
      </c>
      <c r="X42" s="24">
        <f>BRPL_EOD!X42-BRPL_ISGS_exbus!X42</f>
        <v>-1.7523667481711414E-3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-4.2173904006403973E-3</v>
      </c>
      <c r="L43" s="24">
        <f>BRPL_EOD!L43-BRPL_ISGS_exbus!L43</f>
        <v>3.2649904958326204E-5</v>
      </c>
      <c r="M43" s="24">
        <f>BRPL_EOD!M43-BRPL_ISGS_exbus!M43</f>
        <v>-2.116261472551173E-3</v>
      </c>
      <c r="N43" s="24">
        <f>BRPL_EOD!N43-BRPL_ISGS_exbus!N43</f>
        <v>2.0550851602791909E-3</v>
      </c>
      <c r="O43" s="24">
        <f>BRPL_EOD!O43-BRPL_ISGS_exbus!O43</f>
        <v>-2.2017659964888026E-3</v>
      </c>
      <c r="P43" s="24">
        <f>BRPL_EOD!P43-BRPL_ISGS_exbus!P43</f>
        <v>4.1646020067176437E-4</v>
      </c>
      <c r="Q43" s="24">
        <f>BRPL_EOD!Q43-BRPL_ISGS_exbus!Q43</f>
        <v>1.3415966804979362E-3</v>
      </c>
      <c r="R43" s="24">
        <f>BRPL_EOD!R43-BRPL_ISGS_exbus!R43</f>
        <v>-1.1031553398064275E-3</v>
      </c>
      <c r="S43" s="24">
        <f>BRPL_EOD!S43-BRPL_ISGS_exbus!S43</f>
        <v>-5.5695276073626232E-3</v>
      </c>
      <c r="T43" s="24">
        <f>BRPL_EOD!T43-BRPL_ISGS_exbus!T43</f>
        <v>7.6808391608396143E-4</v>
      </c>
      <c r="U43" s="24">
        <f>BRPL_EOD!U43-BRPL_ISGS_exbus!U43</f>
        <v>-1.4783013110033494E-3</v>
      </c>
      <c r="V43" s="24">
        <f>BRPL_EOD!V43-BRPL_ISGS_exbus!V43</f>
        <v>1.0476899441336229E-3</v>
      </c>
      <c r="W43" s="24">
        <f>BRPL_EOD!W43-BRPL_ISGS_exbus!W43</f>
        <v>-5.4649097287189363E-3</v>
      </c>
      <c r="X43" s="24">
        <f>BRPL_EOD!X43-BRPL_ISGS_exbus!X43</f>
        <v>-1.7523667481711414E-3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-4.2173904006403973E-3</v>
      </c>
      <c r="L44" s="24">
        <f>BRPL_EOD!L44-BRPL_ISGS_exbus!L44</f>
        <v>3.2649904958326204E-5</v>
      </c>
      <c r="M44" s="24">
        <f>BRPL_EOD!M44-BRPL_ISGS_exbus!M44</f>
        <v>-2.116261472551173E-3</v>
      </c>
      <c r="N44" s="24">
        <f>BRPL_EOD!N44-BRPL_ISGS_exbus!N44</f>
        <v>2.0550851602791909E-3</v>
      </c>
      <c r="O44" s="24">
        <f>BRPL_EOD!O44-BRPL_ISGS_exbus!O44</f>
        <v>-2.2017659964888026E-3</v>
      </c>
      <c r="P44" s="24">
        <f>BRPL_EOD!P44-BRPL_ISGS_exbus!P44</f>
        <v>4.1646020067176437E-4</v>
      </c>
      <c r="Q44" s="24">
        <f>BRPL_EOD!Q44-BRPL_ISGS_exbus!Q44</f>
        <v>3.7578485675311413E-3</v>
      </c>
      <c r="R44" s="24">
        <f>BRPL_EOD!R44-BRPL_ISGS_exbus!R44</f>
        <v>-1.1031553398064275E-3</v>
      </c>
      <c r="S44" s="24">
        <f>BRPL_EOD!S44-BRPL_ISGS_exbus!S44</f>
        <v>-1.2770429988968601E-3</v>
      </c>
      <c r="T44" s="24">
        <f>BRPL_EOD!T44-BRPL_ISGS_exbus!T44</f>
        <v>7.6808391608396143E-4</v>
      </c>
      <c r="U44" s="24">
        <f>BRPL_EOD!U44-BRPL_ISGS_exbus!U44</f>
        <v>-1.4783013110033494E-3</v>
      </c>
      <c r="V44" s="24">
        <f>BRPL_EOD!V44-BRPL_ISGS_exbus!V44</f>
        <v>1.0476899441336229E-3</v>
      </c>
      <c r="W44" s="24">
        <f>BRPL_EOD!W44-BRPL_ISGS_exbus!W44</f>
        <v>-5.4649097287189363E-3</v>
      </c>
      <c r="X44" s="24">
        <f>BRPL_EOD!X44-BRPL_ISGS_exbus!X44</f>
        <v>-1.7523667481711414E-3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-4.2173904006403973E-3</v>
      </c>
      <c r="L45" s="24">
        <f>BRPL_EOD!L45-BRPL_ISGS_exbus!L45</f>
        <v>3.2649904958326204E-5</v>
      </c>
      <c r="M45" s="24">
        <f>BRPL_EOD!M45-BRPL_ISGS_exbus!M45</f>
        <v>-2.116261472551173E-3</v>
      </c>
      <c r="N45" s="24">
        <f>BRPL_EOD!N45-BRPL_ISGS_exbus!N45</f>
        <v>2.0550851602791909E-3</v>
      </c>
      <c r="O45" s="24">
        <f>BRPL_EOD!O45-BRPL_ISGS_exbus!O45</f>
        <v>-2.2017659964888026E-3</v>
      </c>
      <c r="P45" s="24">
        <f>BRPL_EOD!P45-BRPL_ISGS_exbus!P45</f>
        <v>4.1646020067176437E-4</v>
      </c>
      <c r="Q45" s="24">
        <f>BRPL_EOD!Q45-BRPL_ISGS_exbus!Q45</f>
        <v>3.7578485675311413E-3</v>
      </c>
      <c r="R45" s="24">
        <f>BRPL_EOD!R45-BRPL_ISGS_exbus!R45</f>
        <v>-1.1031553398064275E-3</v>
      </c>
      <c r="S45" s="24">
        <f>BRPL_EOD!S45-BRPL_ISGS_exbus!S45</f>
        <v>-1.2770429988968601E-3</v>
      </c>
      <c r="T45" s="24">
        <f>BRPL_EOD!T45-BRPL_ISGS_exbus!T45</f>
        <v>7.6808391608396143E-4</v>
      </c>
      <c r="U45" s="24">
        <f>BRPL_EOD!U45-BRPL_ISGS_exbus!U45</f>
        <v>-1.4783013110033494E-3</v>
      </c>
      <c r="V45" s="24">
        <f>BRPL_EOD!V45-BRPL_ISGS_exbus!V45</f>
        <v>1.0476899441336229E-3</v>
      </c>
      <c r="W45" s="24">
        <f>BRPL_EOD!W45-BRPL_ISGS_exbus!W45</f>
        <v>-2.6139467149519646E-3</v>
      </c>
      <c r="X45" s="24">
        <f>BRPL_EOD!X45-BRPL_ISGS_exbus!X45</f>
        <v>-2.5821264130669874E-3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-4.2173904006403973E-3</v>
      </c>
      <c r="L46" s="24">
        <f>BRPL_EOD!L46-BRPL_ISGS_exbus!L46</f>
        <v>3.2649904958326204E-5</v>
      </c>
      <c r="M46" s="24">
        <f>BRPL_EOD!M46-BRPL_ISGS_exbus!M46</f>
        <v>3.0490515674586049E-3</v>
      </c>
      <c r="N46" s="24">
        <f>BRPL_EOD!N46-BRPL_ISGS_exbus!N46</f>
        <v>5.7185787945428501E-3</v>
      </c>
      <c r="O46" s="24">
        <f>BRPL_EOD!O46-BRPL_ISGS_exbus!O46</f>
        <v>-1.55707945850736E-3</v>
      </c>
      <c r="P46" s="24">
        <f>BRPL_EOD!P46-BRPL_ISGS_exbus!P46</f>
        <v>1.2264252976876833E-3</v>
      </c>
      <c r="Q46" s="24">
        <f>BRPL_EOD!Q46-BRPL_ISGS_exbus!Q46</f>
        <v>3.7578485675311413E-3</v>
      </c>
      <c r="R46" s="24">
        <f>BRPL_EOD!R46-BRPL_ISGS_exbus!R46</f>
        <v>-1.1031553398064275E-3</v>
      </c>
      <c r="S46" s="24">
        <f>BRPL_EOD!S46-BRPL_ISGS_exbus!S46</f>
        <v>-1.2770429988968601E-3</v>
      </c>
      <c r="T46" s="24">
        <f>BRPL_EOD!T46-BRPL_ISGS_exbus!T46</f>
        <v>3.6134042553204182E-4</v>
      </c>
      <c r="U46" s="24">
        <f>BRPL_EOD!U46-BRPL_ISGS_exbus!U46</f>
        <v>-1.4783013110033494E-3</v>
      </c>
      <c r="V46" s="24">
        <f>BRPL_EOD!V46-BRPL_ISGS_exbus!V46</f>
        <v>1.0476899441336229E-3</v>
      </c>
      <c r="W46" s="24">
        <f>BRPL_EOD!W46-BRPL_ISGS_exbus!W46</f>
        <v>-2.6139467149519646E-3</v>
      </c>
      <c r="X46" s="24">
        <f>BRPL_EOD!X46-BRPL_ISGS_exbus!X46</f>
        <v>5.5989698651615072E-4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2.8302413039114072E-3</v>
      </c>
      <c r="L47" s="24">
        <f>BRPL_EOD!L47-BRPL_ISGS_exbus!L47</f>
        <v>3.3153620183412613E-5</v>
      </c>
      <c r="M47" s="24">
        <f>BRPL_EOD!M47-BRPL_ISGS_exbus!M47</f>
        <v>7.745232052464246E-3</v>
      </c>
      <c r="N47" s="24">
        <f>BRPL_EOD!N47-BRPL_ISGS_exbus!N47</f>
        <v>-3.0281612124483104E-3</v>
      </c>
      <c r="O47" s="24">
        <f>BRPL_EOD!O47-BRPL_ISGS_exbus!O47</f>
        <v>6.8179428571397693E-3</v>
      </c>
      <c r="P47" s="24">
        <f>BRPL_EOD!P47-BRPL_ISGS_exbus!P47</f>
        <v>-5.0059414194691954E-4</v>
      </c>
      <c r="Q47" s="24">
        <f>BRPL_EOD!Q47-BRPL_ISGS_exbus!Q47</f>
        <v>5.4936378378371842E-3</v>
      </c>
      <c r="R47" s="24">
        <f>BRPL_EOD!R47-BRPL_ISGS_exbus!R47</f>
        <v>7.544732799999565E-3</v>
      </c>
      <c r="S47" s="24">
        <f>BRPL_EOD!S47-BRPL_ISGS_exbus!S47</f>
        <v>3.4454588235295347E-3</v>
      </c>
      <c r="T47" s="24">
        <f>BRPL_EOD!T47-BRPL_ISGS_exbus!T47</f>
        <v>-2.1097605633801919E-3</v>
      </c>
      <c r="U47" s="24">
        <f>BRPL_EOD!U47-BRPL_ISGS_exbus!U47</f>
        <v>-1.4783013110033494E-3</v>
      </c>
      <c r="V47" s="24">
        <f>BRPL_EOD!V47-BRPL_ISGS_exbus!V47</f>
        <v>1.0476899441336229E-3</v>
      </c>
      <c r="W47" s="24">
        <f>BRPL_EOD!W47-BRPL_ISGS_exbus!W47</f>
        <v>-5.4649097287189363E-3</v>
      </c>
      <c r="X47" s="24">
        <f>BRPL_EOD!X47-BRPL_ISGS_exbus!X47</f>
        <v>-1.7523667481711414E-3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2.0661334233977868E-3</v>
      </c>
      <c r="L48" s="24">
        <f>BRPL_EOD!L48-BRPL_ISGS_exbus!L48</f>
        <v>-5.0405516335061407E-5</v>
      </c>
      <c r="M48" s="24">
        <f>BRPL_EOD!M48-BRPL_ISGS_exbus!M48</f>
        <v>-2.8037687584969717E-6</v>
      </c>
      <c r="N48" s="24">
        <f>BRPL_EOD!N48-BRPL_ISGS_exbus!N48</f>
        <v>-5.2140195280685475E-3</v>
      </c>
      <c r="O48" s="24">
        <f>BRPL_EOD!O48-BRPL_ISGS_exbus!O48</f>
        <v>-6.8583678400102599E-4</v>
      </c>
      <c r="P48" s="24">
        <f>BRPL_EOD!P48-BRPL_ISGS_exbus!P48</f>
        <v>-3.0219335358872002E-3</v>
      </c>
      <c r="Q48" s="24">
        <f>BRPL_EOD!Q48-BRPL_ISGS_exbus!Q48</f>
        <v>4.0431387978134836E-3</v>
      </c>
      <c r="R48" s="24">
        <f>BRPL_EOD!R48-BRPL_ISGS_exbus!R48</f>
        <v>7.544732799999565E-3</v>
      </c>
      <c r="S48" s="24">
        <f>BRPL_EOD!S48-BRPL_ISGS_exbus!S48</f>
        <v>5.7692734478216323E-3</v>
      </c>
      <c r="T48" s="24">
        <f>BRPL_EOD!T48-BRPL_ISGS_exbus!T48</f>
        <v>-1.9627900355871919E-3</v>
      </c>
      <c r="U48" s="24">
        <f>BRPL_EOD!U48-BRPL_ISGS_exbus!U48</f>
        <v>-1.4783013110033494E-3</v>
      </c>
      <c r="V48" s="24">
        <f>BRPL_EOD!V48-BRPL_ISGS_exbus!V48</f>
        <v>1.0476899441336229E-3</v>
      </c>
      <c r="W48" s="24">
        <f>BRPL_EOD!W48-BRPL_ISGS_exbus!W48</f>
        <v>-5.4649097287189363E-3</v>
      </c>
      <c r="X48" s="24">
        <f>BRPL_EOD!X48-BRPL_ISGS_exbus!X48</f>
        <v>-1.7523667481711414E-3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1.3019017071087546E-3</v>
      </c>
      <c r="L49" s="24">
        <f>BRPL_EOD!L49-BRPL_ISGS_exbus!L49</f>
        <v>8.0227467369020644E-5</v>
      </c>
      <c r="M49" s="24">
        <f>BRPL_EOD!M49-BRPL_ISGS_exbus!M49</f>
        <v>1.941674122910797E-3</v>
      </c>
      <c r="N49" s="24">
        <f>BRPL_EOD!N49-BRPL_ISGS_exbus!N49</f>
        <v>3.5346228158488202E-3</v>
      </c>
      <c r="O49" s="24">
        <f>BRPL_EOD!O49-BRPL_ISGS_exbus!O49</f>
        <v>2.5229281285987781E-4</v>
      </c>
      <c r="P49" s="24">
        <f>BRPL_EOD!P49-BRPL_ISGS_exbus!P49</f>
        <v>-3.3964975400380126E-4</v>
      </c>
      <c r="Q49" s="24">
        <f>BRPL_EOD!Q49-BRPL_ISGS_exbus!Q49</f>
        <v>5.9306946902637492E-3</v>
      </c>
      <c r="R49" s="24">
        <f>BRPL_EOD!R49-BRPL_ISGS_exbus!R49</f>
        <v>7.544732799999565E-3</v>
      </c>
      <c r="S49" s="24">
        <f>BRPL_EOD!S49-BRPL_ISGS_exbus!S49</f>
        <v>4.5787989300052345E-3</v>
      </c>
      <c r="T49" s="24">
        <f>BRPL_EOD!T49-BRPL_ISGS_exbus!T49</f>
        <v>-5.9067272727286735E-4</v>
      </c>
      <c r="U49" s="24">
        <f>BRPL_EOD!U49-BRPL_ISGS_exbus!U49</f>
        <v>-1.4783013110033494E-3</v>
      </c>
      <c r="V49" s="24">
        <f>BRPL_EOD!V49-BRPL_ISGS_exbus!V49</f>
        <v>1.0476899441336229E-3</v>
      </c>
      <c r="W49" s="24">
        <f>BRPL_EOD!W49-BRPL_ISGS_exbus!W49</f>
        <v>-5.4649097287189363E-3</v>
      </c>
      <c r="X49" s="24">
        <f>BRPL_EOD!X49-BRPL_ISGS_exbus!X49</f>
        <v>-1.7523667481711414E-3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1.0471302774135438E-3</v>
      </c>
      <c r="L50" s="24">
        <f>BRPL_EOD!L50-BRPL_ISGS_exbus!L50</f>
        <v>1.7740863185888855E-4</v>
      </c>
      <c r="M50" s="24">
        <f>BRPL_EOD!M50-BRPL_ISGS_exbus!M50</f>
        <v>3.1834201511955484E-3</v>
      </c>
      <c r="N50" s="24">
        <f>BRPL_EOD!N50-BRPL_ISGS_exbus!N50</f>
        <v>-4.1278232104957624E-4</v>
      </c>
      <c r="O50" s="24">
        <f>BRPL_EOD!O50-BRPL_ISGS_exbus!O50</f>
        <v>-7.8968987031231563E-3</v>
      </c>
      <c r="P50" s="24">
        <f>BRPL_EOD!P50-BRPL_ISGS_exbus!P50</f>
        <v>8.4567343002461826E-4</v>
      </c>
      <c r="Q50" s="24">
        <f>BRPL_EOD!Q50-BRPL_ISGS_exbus!Q50</f>
        <v>4.7115058300946089E-3</v>
      </c>
      <c r="R50" s="24">
        <f>BRPL_EOD!R50-BRPL_ISGS_exbus!R50</f>
        <v>7.544732799999565E-3</v>
      </c>
      <c r="S50" s="24">
        <f>BRPL_EOD!S50-BRPL_ISGS_exbus!S50</f>
        <v>6.522158389261179E-3</v>
      </c>
      <c r="T50" s="24">
        <f>BRPL_EOD!T50-BRPL_ISGS_exbus!T50</f>
        <v>-5.9067272727286735E-4</v>
      </c>
      <c r="U50" s="24">
        <f>BRPL_EOD!U50-BRPL_ISGS_exbus!U50</f>
        <v>-1.4783013110033494E-3</v>
      </c>
      <c r="V50" s="24">
        <f>BRPL_EOD!V50-BRPL_ISGS_exbus!V50</f>
        <v>1.0476899441336229E-3</v>
      </c>
      <c r="W50" s="24">
        <f>BRPL_EOD!W50-BRPL_ISGS_exbus!W50</f>
        <v>-5.4649097287189363E-3</v>
      </c>
      <c r="X50" s="24">
        <f>BRPL_EOD!X50-BRPL_ISGS_exbus!X50</f>
        <v>-1.7523667481711414E-3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1.8712600567027948E-3</v>
      </c>
      <c r="L51" s="24">
        <f>BRPL_EOD!L51-BRPL_ISGS_exbus!L51</f>
        <v>-3.2198167087216234E-4</v>
      </c>
      <c r="M51" s="24">
        <f>BRPL_EOD!M51-BRPL_ISGS_exbus!M51</f>
        <v>-2.9207257763630423E-3</v>
      </c>
      <c r="N51" s="24">
        <f>BRPL_EOD!N51-BRPL_ISGS_exbus!N51</f>
        <v>6.7608923392015186E-4</v>
      </c>
      <c r="O51" s="24">
        <f>BRPL_EOD!O51-BRPL_ISGS_exbus!O51</f>
        <v>2.9484012531497683E-3</v>
      </c>
      <c r="P51" s="24">
        <f>BRPL_EOD!P51-BRPL_ISGS_exbus!P51</f>
        <v>-6.7810625492725762E-4</v>
      </c>
      <c r="Q51" s="24">
        <f>BRPL_EOD!Q51-BRPL_ISGS_exbus!Q51</f>
        <v>8.9533657894733665E-3</v>
      </c>
      <c r="R51" s="24">
        <f>BRPL_EOD!R51-BRPL_ISGS_exbus!R51</f>
        <v>7.544732799999565E-3</v>
      </c>
      <c r="S51" s="24">
        <f>BRPL_EOD!S51-BRPL_ISGS_exbus!S51</f>
        <v>5.1677577825159915E-3</v>
      </c>
      <c r="T51" s="24">
        <f>BRPL_EOD!T51-BRPL_ISGS_exbus!T51</f>
        <v>-5.9067272727286735E-4</v>
      </c>
      <c r="U51" s="24">
        <f>BRPL_EOD!U51-BRPL_ISGS_exbus!U51</f>
        <v>-1.4783013110033494E-3</v>
      </c>
      <c r="V51" s="24">
        <f>BRPL_EOD!V51-BRPL_ISGS_exbus!V51</f>
        <v>1.0476899441336229E-3</v>
      </c>
      <c r="W51" s="24">
        <f>BRPL_EOD!W51-BRPL_ISGS_exbus!W51</f>
        <v>-5.4649097287189363E-3</v>
      </c>
      <c r="X51" s="24">
        <f>BRPL_EOD!X51-BRPL_ISGS_exbus!X51</f>
        <v>-1.7523667481711414E-3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4.2788374321389711E-4</v>
      </c>
      <c r="L52" s="24">
        <f>BRPL_EOD!L52-BRPL_ISGS_exbus!L52</f>
        <v>-2.1358629512846505E-4</v>
      </c>
      <c r="M52" s="24">
        <f>BRPL_EOD!M52-BRPL_ISGS_exbus!M52</f>
        <v>-2.9207257763630423E-3</v>
      </c>
      <c r="N52" s="24">
        <f>BRPL_EOD!N52-BRPL_ISGS_exbus!N52</f>
        <v>6.7608923392015186E-4</v>
      </c>
      <c r="O52" s="24">
        <f>BRPL_EOD!O52-BRPL_ISGS_exbus!O52</f>
        <v>2.9484012531497683E-3</v>
      </c>
      <c r="P52" s="24">
        <f>BRPL_EOD!P52-BRPL_ISGS_exbus!P52</f>
        <v>-6.7810625492725762E-4</v>
      </c>
      <c r="Q52" s="24">
        <f>BRPL_EOD!Q52-BRPL_ISGS_exbus!Q52</f>
        <v>8.9533657894733665E-3</v>
      </c>
      <c r="R52" s="24">
        <f>BRPL_EOD!R52-BRPL_ISGS_exbus!R52</f>
        <v>7.544732799999565E-3</v>
      </c>
      <c r="S52" s="24">
        <f>BRPL_EOD!S52-BRPL_ISGS_exbus!S52</f>
        <v>5.1677577825159915E-3</v>
      </c>
      <c r="T52" s="24">
        <f>BRPL_EOD!T52-BRPL_ISGS_exbus!T52</f>
        <v>-5.9067272727286735E-4</v>
      </c>
      <c r="U52" s="24">
        <f>BRPL_EOD!U52-BRPL_ISGS_exbus!U52</f>
        <v>-1.4783013110033494E-3</v>
      </c>
      <c r="V52" s="24">
        <f>BRPL_EOD!V52-BRPL_ISGS_exbus!V52</f>
        <v>1.0476899441336229E-3</v>
      </c>
      <c r="W52" s="24">
        <f>BRPL_EOD!W52-BRPL_ISGS_exbus!W52</f>
        <v>-5.4649097287189363E-3</v>
      </c>
      <c r="X52" s="24">
        <f>BRPL_EOD!X52-BRPL_ISGS_exbus!X52</f>
        <v>-1.7523667481711414E-3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2.6361474290865772E-3</v>
      </c>
      <c r="L53" s="24">
        <f>BRPL_EOD!L53-BRPL_ISGS_exbus!L53</f>
        <v>-9.4103808679690815E-5</v>
      </c>
      <c r="M53" s="24">
        <f>BRPL_EOD!M53-BRPL_ISGS_exbus!M53</f>
        <v>-2.9207257763630423E-3</v>
      </c>
      <c r="N53" s="24">
        <f>BRPL_EOD!N53-BRPL_ISGS_exbus!N53</f>
        <v>6.7608923392015186E-4</v>
      </c>
      <c r="O53" s="24">
        <f>BRPL_EOD!O53-BRPL_ISGS_exbus!O53</f>
        <v>2.9484012531497683E-3</v>
      </c>
      <c r="P53" s="24">
        <f>BRPL_EOD!P53-BRPL_ISGS_exbus!P53</f>
        <v>-6.7810625492725762E-4</v>
      </c>
      <c r="Q53" s="24">
        <f>BRPL_EOD!Q53-BRPL_ISGS_exbus!Q53</f>
        <v>8.9533657894733665E-3</v>
      </c>
      <c r="R53" s="24">
        <f>BRPL_EOD!R53-BRPL_ISGS_exbus!R53</f>
        <v>7.544732799999565E-3</v>
      </c>
      <c r="S53" s="24">
        <f>BRPL_EOD!S53-BRPL_ISGS_exbus!S53</f>
        <v>5.1677577825159915E-3</v>
      </c>
      <c r="T53" s="24">
        <f>BRPL_EOD!T53-BRPL_ISGS_exbus!T53</f>
        <v>-5.9067272727286735E-4</v>
      </c>
      <c r="U53" s="24">
        <f>BRPL_EOD!U53-BRPL_ISGS_exbus!U53</f>
        <v>-1.4783013110033494E-3</v>
      </c>
      <c r="V53" s="24">
        <f>BRPL_EOD!V53-BRPL_ISGS_exbus!V53</f>
        <v>1.0476899441336229E-3</v>
      </c>
      <c r="W53" s="24">
        <f>BRPL_EOD!W53-BRPL_ISGS_exbus!W53</f>
        <v>-5.4649097287189363E-3</v>
      </c>
      <c r="X53" s="24">
        <f>BRPL_EOD!X53-BRPL_ISGS_exbus!X53</f>
        <v>-1.7523667481711414E-3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-6.7205187150420898E-4</v>
      </c>
      <c r="L54" s="24">
        <f>BRPL_EOD!L54-BRPL_ISGS_exbus!L54</f>
        <v>-4.1495893872323109E-4</v>
      </c>
      <c r="M54" s="24">
        <f>BRPL_EOD!M54-BRPL_ISGS_exbus!M54</f>
        <v>-2.9207257763630423E-3</v>
      </c>
      <c r="N54" s="24">
        <f>BRPL_EOD!N54-BRPL_ISGS_exbus!N54</f>
        <v>6.7608923392015186E-4</v>
      </c>
      <c r="O54" s="24">
        <f>BRPL_EOD!O54-BRPL_ISGS_exbus!O54</f>
        <v>2.9484012531497683E-3</v>
      </c>
      <c r="P54" s="24">
        <f>BRPL_EOD!P54-BRPL_ISGS_exbus!P54</f>
        <v>-6.7810625492725762E-4</v>
      </c>
      <c r="Q54" s="24">
        <f>BRPL_EOD!Q54-BRPL_ISGS_exbus!Q54</f>
        <v>8.9533657894733665E-3</v>
      </c>
      <c r="R54" s="24">
        <f>BRPL_EOD!R54-BRPL_ISGS_exbus!R54</f>
        <v>7.544732799999565E-3</v>
      </c>
      <c r="S54" s="24">
        <f>BRPL_EOD!S54-BRPL_ISGS_exbus!S54</f>
        <v>5.1677577825159915E-3</v>
      </c>
      <c r="T54" s="24">
        <f>BRPL_EOD!T54-BRPL_ISGS_exbus!T54</f>
        <v>-5.9067272727286735E-4</v>
      </c>
      <c r="U54" s="24">
        <f>BRPL_EOD!U54-BRPL_ISGS_exbus!U54</f>
        <v>-1.4783013110033494E-3</v>
      </c>
      <c r="V54" s="24">
        <f>BRPL_EOD!V54-BRPL_ISGS_exbus!V54</f>
        <v>1.0476899441336229E-3</v>
      </c>
      <c r="W54" s="24">
        <f>BRPL_EOD!W54-BRPL_ISGS_exbus!W54</f>
        <v>-5.4649097287189363E-3</v>
      </c>
      <c r="X54" s="24">
        <f>BRPL_EOD!X54-BRPL_ISGS_exbus!X54</f>
        <v>-1.7523667481711414E-3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1.6322127112289309E-3</v>
      </c>
      <c r="L55" s="24">
        <f>BRPL_EOD!L55-BRPL_ISGS_exbus!L55</f>
        <v>9.7507681804387403E-6</v>
      </c>
      <c r="M55" s="24">
        <f>BRPL_EOD!M55-BRPL_ISGS_exbus!M55</f>
        <v>-2.9207257763630423E-3</v>
      </c>
      <c r="N55" s="24">
        <f>BRPL_EOD!N55-BRPL_ISGS_exbus!N55</f>
        <v>6.7608923392015186E-4</v>
      </c>
      <c r="O55" s="24">
        <f>BRPL_EOD!O55-BRPL_ISGS_exbus!O55</f>
        <v>2.9484012531497683E-3</v>
      </c>
      <c r="P55" s="24">
        <f>BRPL_EOD!P55-BRPL_ISGS_exbus!P55</f>
        <v>-6.7810625492725762E-4</v>
      </c>
      <c r="Q55" s="24">
        <f>BRPL_EOD!Q55-BRPL_ISGS_exbus!Q55</f>
        <v>8.9533657894733665E-3</v>
      </c>
      <c r="R55" s="24">
        <f>BRPL_EOD!R55-BRPL_ISGS_exbus!R55</f>
        <v>7.544732799999565E-3</v>
      </c>
      <c r="S55" s="24">
        <f>BRPL_EOD!S55-BRPL_ISGS_exbus!S55</f>
        <v>5.1677577825159915E-3</v>
      </c>
      <c r="T55" s="24">
        <f>BRPL_EOD!T55-BRPL_ISGS_exbus!T55</f>
        <v>-5.9067272727286735E-4</v>
      </c>
      <c r="U55" s="24">
        <f>BRPL_EOD!U55-BRPL_ISGS_exbus!U55</f>
        <v>-1.4783013110033494E-3</v>
      </c>
      <c r="V55" s="24">
        <f>BRPL_EOD!V55-BRPL_ISGS_exbus!V55</f>
        <v>1.0476899441336229E-3</v>
      </c>
      <c r="W55" s="24">
        <f>BRPL_EOD!W55-BRPL_ISGS_exbus!W55</f>
        <v>-5.4649097287189363E-3</v>
      </c>
      <c r="X55" s="24">
        <f>BRPL_EOD!X55-BRPL_ISGS_exbus!X55</f>
        <v>-1.7523667481711414E-3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3.9049495593417305E-3</v>
      </c>
      <c r="L56" s="24">
        <f>BRPL_EOD!L56-BRPL_ISGS_exbus!L56</f>
        <v>-9.0463946338381618E-5</v>
      </c>
      <c r="M56" s="24">
        <f>BRPL_EOD!M56-BRPL_ISGS_exbus!M56</f>
        <v>-2.9207257763630423E-3</v>
      </c>
      <c r="N56" s="24">
        <f>BRPL_EOD!N56-BRPL_ISGS_exbus!N56</f>
        <v>6.7608923392015186E-4</v>
      </c>
      <c r="O56" s="24">
        <f>BRPL_EOD!O56-BRPL_ISGS_exbus!O56</f>
        <v>2.9484012531497683E-3</v>
      </c>
      <c r="P56" s="24">
        <f>BRPL_EOD!P56-BRPL_ISGS_exbus!P56</f>
        <v>-6.7810625492725762E-4</v>
      </c>
      <c r="Q56" s="24">
        <f>BRPL_EOD!Q56-BRPL_ISGS_exbus!Q56</f>
        <v>8.9533657894733665E-3</v>
      </c>
      <c r="R56" s="24">
        <f>BRPL_EOD!R56-BRPL_ISGS_exbus!R56</f>
        <v>7.544732799999565E-3</v>
      </c>
      <c r="S56" s="24">
        <f>BRPL_EOD!S56-BRPL_ISGS_exbus!S56</f>
        <v>5.1677577825159915E-3</v>
      </c>
      <c r="T56" s="24">
        <f>BRPL_EOD!T56-BRPL_ISGS_exbus!T56</f>
        <v>-5.9067272727286735E-4</v>
      </c>
      <c r="U56" s="24">
        <f>BRPL_EOD!U56-BRPL_ISGS_exbus!U56</f>
        <v>-1.4783013110033494E-3</v>
      </c>
      <c r="V56" s="24">
        <f>BRPL_EOD!V56-BRPL_ISGS_exbus!V56</f>
        <v>1.0476899441336229E-3</v>
      </c>
      <c r="W56" s="24">
        <f>BRPL_EOD!W56-BRPL_ISGS_exbus!W56</f>
        <v>-5.4649097287189363E-3</v>
      </c>
      <c r="X56" s="24">
        <f>BRPL_EOD!X56-BRPL_ISGS_exbus!X56</f>
        <v>-1.7523667481711414E-3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-4.1179713418841857E-3</v>
      </c>
      <c r="L57" s="24">
        <f>BRPL_EOD!L57-BRPL_ISGS_exbus!L57</f>
        <v>6.1909868795950729E-5</v>
      </c>
      <c r="M57" s="24">
        <f>BRPL_EOD!M57-BRPL_ISGS_exbus!M57</f>
        <v>1.294302700394212E-3</v>
      </c>
      <c r="N57" s="24">
        <f>BRPL_EOD!N57-BRPL_ISGS_exbus!N57</f>
        <v>1.9923363886320544E-3</v>
      </c>
      <c r="O57" s="24">
        <f>BRPL_EOD!O57-BRPL_ISGS_exbus!O57</f>
        <v>6.0401197937665074E-4</v>
      </c>
      <c r="P57" s="24">
        <f>BRPL_EOD!P57-BRPL_ISGS_exbus!P57</f>
        <v>-8.6281710771274334E-4</v>
      </c>
      <c r="Q57" s="24">
        <f>BRPL_EOD!Q57-BRPL_ISGS_exbus!Q57</f>
        <v>4.5372680412363309E-3</v>
      </c>
      <c r="R57" s="24">
        <f>BRPL_EOD!R57-BRPL_ISGS_exbus!R57</f>
        <v>-9.4760970572593806E-5</v>
      </c>
      <c r="S57" s="24">
        <f>BRPL_EOD!S57-BRPL_ISGS_exbus!S57</f>
        <v>5.196298588039383E-3</v>
      </c>
      <c r="T57" s="24">
        <f>BRPL_EOD!T57-BRPL_ISGS_exbus!T57</f>
        <v>-1.3232684563757591E-3</v>
      </c>
      <c r="U57" s="24">
        <f>BRPL_EOD!U57-BRPL_ISGS_exbus!U57</f>
        <v>-1.4783013110033494E-3</v>
      </c>
      <c r="V57" s="24">
        <f>BRPL_EOD!V57-BRPL_ISGS_exbus!V57</f>
        <v>1.0476899441336229E-3</v>
      </c>
      <c r="W57" s="24">
        <f>BRPL_EOD!W57-BRPL_ISGS_exbus!W57</f>
        <v>-5.4649097287189363E-3</v>
      </c>
      <c r="X57" s="24">
        <f>BRPL_EOD!X57-BRPL_ISGS_exbus!X57</f>
        <v>-1.7523667481711414E-3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-4.1179713418841857E-3</v>
      </c>
      <c r="L58" s="24">
        <f>BRPL_EOD!L58-BRPL_ISGS_exbus!L58</f>
        <v>-3.6101949024924807E-5</v>
      </c>
      <c r="M58" s="24">
        <f>BRPL_EOD!M58-BRPL_ISGS_exbus!M58</f>
        <v>1.294302700394212E-3</v>
      </c>
      <c r="N58" s="24">
        <f>BRPL_EOD!N58-BRPL_ISGS_exbus!N58</f>
        <v>-1.7699580209935561E-3</v>
      </c>
      <c r="O58" s="24">
        <f>BRPL_EOD!O58-BRPL_ISGS_exbus!O58</f>
        <v>6.0401197937665074E-4</v>
      </c>
      <c r="P58" s="24">
        <f>BRPL_EOD!P58-BRPL_ISGS_exbus!P58</f>
        <v>-3.105796850174869E-3</v>
      </c>
      <c r="Q58" s="24">
        <f>BRPL_EOD!Q58-BRPL_ISGS_exbus!Q58</f>
        <v>4.5372680412363309E-3</v>
      </c>
      <c r="R58" s="24">
        <f>BRPL_EOD!R58-BRPL_ISGS_exbus!R58</f>
        <v>-9.4760970572593806E-5</v>
      </c>
      <c r="S58" s="24">
        <f>BRPL_EOD!S58-BRPL_ISGS_exbus!S58</f>
        <v>5.196298588039383E-3</v>
      </c>
      <c r="T58" s="24">
        <f>BRPL_EOD!T58-BRPL_ISGS_exbus!T58</f>
        <v>-1.3232684563757591E-3</v>
      </c>
      <c r="U58" s="24">
        <f>BRPL_EOD!U58-BRPL_ISGS_exbus!U58</f>
        <v>-1.4783013110033494E-3</v>
      </c>
      <c r="V58" s="24">
        <f>BRPL_EOD!V58-BRPL_ISGS_exbus!V58</f>
        <v>1.0476899441336229E-3</v>
      </c>
      <c r="W58" s="24">
        <f>BRPL_EOD!W58-BRPL_ISGS_exbus!W58</f>
        <v>-5.4649097287189363E-3</v>
      </c>
      <c r="X58" s="24">
        <f>BRPL_EOD!X58-BRPL_ISGS_exbus!X58</f>
        <v>-1.7523667481711414E-3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-4.1179713418841857E-3</v>
      </c>
      <c r="L59" s="24">
        <f>BRPL_EOD!L59-BRPL_ISGS_exbus!L59</f>
        <v>1.1004147792803565E-4</v>
      </c>
      <c r="M59" s="24">
        <f>BRPL_EOD!M59-BRPL_ISGS_exbus!M59</f>
        <v>1.294302700394212E-3</v>
      </c>
      <c r="N59" s="24">
        <f>BRPL_EOD!N59-BRPL_ISGS_exbus!N59</f>
        <v>-1.7699580209935561E-3</v>
      </c>
      <c r="O59" s="24">
        <f>BRPL_EOD!O59-BRPL_ISGS_exbus!O59</f>
        <v>6.0401197937665074E-4</v>
      </c>
      <c r="P59" s="24">
        <f>BRPL_EOD!P59-BRPL_ISGS_exbus!P59</f>
        <v>-3.105796850174869E-3</v>
      </c>
      <c r="Q59" s="24">
        <f>BRPL_EOD!Q59-BRPL_ISGS_exbus!Q59</f>
        <v>-5.1764557919629084E-3</v>
      </c>
      <c r="R59" s="24">
        <f>BRPL_EOD!R59-BRPL_ISGS_exbus!R59</f>
        <v>-1.8516605200940006E-3</v>
      </c>
      <c r="S59" s="24">
        <f>BRPL_EOD!S59-BRPL_ISGS_exbus!S59</f>
        <v>2.6196202821200387E-3</v>
      </c>
      <c r="T59" s="24">
        <f>BRPL_EOD!T59-BRPL_ISGS_exbus!T59</f>
        <v>-1.3232684563757591E-3</v>
      </c>
      <c r="U59" s="24">
        <f>BRPL_EOD!U59-BRPL_ISGS_exbus!U59</f>
        <v>-1.4783013110033494E-3</v>
      </c>
      <c r="V59" s="24">
        <f>BRPL_EOD!V59-BRPL_ISGS_exbus!V59</f>
        <v>1.0476899441336229E-3</v>
      </c>
      <c r="W59" s="24">
        <f>BRPL_EOD!W59-BRPL_ISGS_exbus!W59</f>
        <v>-5.4649097287189363E-3</v>
      </c>
      <c r="X59" s="24">
        <f>BRPL_EOD!X59-BRPL_ISGS_exbus!X59</f>
        <v>-1.7523667481711414E-3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-4.1179713418841857E-3</v>
      </c>
      <c r="L60" s="24">
        <f>BRPL_EOD!L60-BRPL_ISGS_exbus!L60</f>
        <v>1.1004147792803565E-4</v>
      </c>
      <c r="M60" s="24">
        <f>BRPL_EOD!M60-BRPL_ISGS_exbus!M60</f>
        <v>1.294302700394212E-3</v>
      </c>
      <c r="N60" s="24">
        <f>BRPL_EOD!N60-BRPL_ISGS_exbus!N60</f>
        <v>-1.7699580209935561E-3</v>
      </c>
      <c r="O60" s="24">
        <f>BRPL_EOD!O60-BRPL_ISGS_exbus!O60</f>
        <v>6.0401197937665074E-4</v>
      </c>
      <c r="P60" s="24">
        <f>BRPL_EOD!P60-BRPL_ISGS_exbus!P60</f>
        <v>-3.105796850174869E-3</v>
      </c>
      <c r="Q60" s="24">
        <f>BRPL_EOD!Q60-BRPL_ISGS_exbus!Q60</f>
        <v>2.3162846681916704E-3</v>
      </c>
      <c r="R60" s="24">
        <f>BRPL_EOD!R60-BRPL_ISGS_exbus!R60</f>
        <v>-4.349999999995191E-4</v>
      </c>
      <c r="S60" s="24">
        <f>BRPL_EOD!S60-BRPL_ISGS_exbus!S60</f>
        <v>8.8570352059917923E-3</v>
      </c>
      <c r="T60" s="24">
        <f>BRPL_EOD!T60-BRPL_ISGS_exbus!T60</f>
        <v>-1.3232684563757591E-3</v>
      </c>
      <c r="U60" s="24">
        <f>BRPL_EOD!U60-BRPL_ISGS_exbus!U60</f>
        <v>-1.4783013110033494E-3</v>
      </c>
      <c r="V60" s="24">
        <f>BRPL_EOD!V60-BRPL_ISGS_exbus!V60</f>
        <v>1.0476899441336229E-3</v>
      </c>
      <c r="W60" s="24">
        <f>BRPL_EOD!W60-BRPL_ISGS_exbus!W60</f>
        <v>-5.4649097287189363E-3</v>
      </c>
      <c r="X60" s="24">
        <f>BRPL_EOD!X60-BRPL_ISGS_exbus!X60</f>
        <v>-1.7523667481711414E-3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-4.1179713418841857E-3</v>
      </c>
      <c r="L61" s="24">
        <f>BRPL_EOD!L61-BRPL_ISGS_exbus!L61</f>
        <v>0</v>
      </c>
      <c r="M61" s="24">
        <f>BRPL_EOD!M61-BRPL_ISGS_exbus!M61</f>
        <v>1.294302700394212E-3</v>
      </c>
      <c r="N61" s="24">
        <f>BRPL_EOD!N61-BRPL_ISGS_exbus!N61</f>
        <v>-1.7699580209935561E-3</v>
      </c>
      <c r="O61" s="24">
        <f>BRPL_EOD!O61-BRPL_ISGS_exbus!O61</f>
        <v>6.0401197937665074E-4</v>
      </c>
      <c r="P61" s="24">
        <f>BRPL_EOD!P61-BRPL_ISGS_exbus!P61</f>
        <v>-3.105796850174869E-3</v>
      </c>
      <c r="Q61" s="24">
        <f>BRPL_EOD!Q61-BRPL_ISGS_exbus!Q61</f>
        <v>2.3162846681916704E-3</v>
      </c>
      <c r="R61" s="24">
        <f>BRPL_EOD!R61-BRPL_ISGS_exbus!R61</f>
        <v>-4.349999999995191E-4</v>
      </c>
      <c r="S61" s="24">
        <f>BRPL_EOD!S61-BRPL_ISGS_exbus!S61</f>
        <v>8.8570352059917923E-3</v>
      </c>
      <c r="T61" s="24">
        <f>BRPL_EOD!T61-BRPL_ISGS_exbus!T61</f>
        <v>-1.3232684563757591E-3</v>
      </c>
      <c r="U61" s="24">
        <f>BRPL_EOD!U61-BRPL_ISGS_exbus!U61</f>
        <v>-1.4783013110033494E-3</v>
      </c>
      <c r="V61" s="24">
        <f>BRPL_EOD!V61-BRPL_ISGS_exbus!V61</f>
        <v>-7.5355310621194604E-4</v>
      </c>
      <c r="W61" s="24">
        <f>BRPL_EOD!W61-BRPL_ISGS_exbus!W61</f>
        <v>-5.4649097287189363E-3</v>
      </c>
      <c r="X61" s="24">
        <f>BRPL_EOD!X61-BRPL_ISGS_exbus!X61</f>
        <v>-1.7523667481711414E-3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1.6897289585813269E-3</v>
      </c>
      <c r="L62" s="24">
        <f>BRPL_EOD!L62-BRPL_ISGS_exbus!L62</f>
        <v>0</v>
      </c>
      <c r="M62" s="24">
        <f>BRPL_EOD!M62-BRPL_ISGS_exbus!M62</f>
        <v>1.294302700394212E-3</v>
      </c>
      <c r="N62" s="24">
        <f>BRPL_EOD!N62-BRPL_ISGS_exbus!N62</f>
        <v>-1.7699580209935561E-3</v>
      </c>
      <c r="O62" s="24">
        <f>BRPL_EOD!O62-BRPL_ISGS_exbus!O62</f>
        <v>6.0401197937665074E-4</v>
      </c>
      <c r="P62" s="24">
        <f>BRPL_EOD!P62-BRPL_ISGS_exbus!P62</f>
        <v>-3.105796850174869E-3</v>
      </c>
      <c r="Q62" s="24">
        <f>BRPL_EOD!Q62-BRPL_ISGS_exbus!Q62</f>
        <v>2.3162846681916704E-3</v>
      </c>
      <c r="R62" s="24">
        <f>BRPL_EOD!R62-BRPL_ISGS_exbus!R62</f>
        <v>-4.349999999995191E-4</v>
      </c>
      <c r="S62" s="24">
        <f>BRPL_EOD!S62-BRPL_ISGS_exbus!S62</f>
        <v>8.8570352059917923E-3</v>
      </c>
      <c r="T62" s="24">
        <f>BRPL_EOD!T62-BRPL_ISGS_exbus!T62</f>
        <v>-1.3232684563757591E-3</v>
      </c>
      <c r="U62" s="24">
        <f>BRPL_EOD!U62-BRPL_ISGS_exbus!U62</f>
        <v>-1.4783013110033494E-3</v>
      </c>
      <c r="V62" s="24">
        <f>BRPL_EOD!V62-BRPL_ISGS_exbus!V62</f>
        <v>-7.5355310621194604E-4</v>
      </c>
      <c r="W62" s="24">
        <f>BRPL_EOD!W62-BRPL_ISGS_exbus!W62</f>
        <v>-5.4649097287189363E-3</v>
      </c>
      <c r="X62" s="24">
        <f>BRPL_EOD!X62-BRPL_ISGS_exbus!X62</f>
        <v>-1.7523667481711414E-3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1.4846178094671814E-3</v>
      </c>
      <c r="L63" s="24">
        <f>BRPL_EOD!L63-BRPL_ISGS_exbus!L63</f>
        <v>0</v>
      </c>
      <c r="M63" s="24">
        <f>BRPL_EOD!M63-BRPL_ISGS_exbus!M63</f>
        <v>1.294302700394212E-3</v>
      </c>
      <c r="N63" s="24">
        <f>BRPL_EOD!N63-BRPL_ISGS_exbus!N63</f>
        <v>-1.7699580209935561E-3</v>
      </c>
      <c r="O63" s="24">
        <f>BRPL_EOD!O63-BRPL_ISGS_exbus!O63</f>
        <v>6.0401197937665074E-4</v>
      </c>
      <c r="P63" s="24">
        <f>BRPL_EOD!P63-BRPL_ISGS_exbus!P63</f>
        <v>-3.105796850174869E-3</v>
      </c>
      <c r="Q63" s="24">
        <f>BRPL_EOD!Q63-BRPL_ISGS_exbus!Q63</f>
        <v>2.3162846681916704E-3</v>
      </c>
      <c r="R63" s="24">
        <f>BRPL_EOD!R63-BRPL_ISGS_exbus!R63</f>
        <v>-4.349999999995191E-4</v>
      </c>
      <c r="S63" s="24">
        <f>BRPL_EOD!S63-BRPL_ISGS_exbus!S63</f>
        <v>8.8570352059917923E-3</v>
      </c>
      <c r="T63" s="24">
        <f>BRPL_EOD!T63-BRPL_ISGS_exbus!T63</f>
        <v>-1.3232684563757591E-3</v>
      </c>
      <c r="U63" s="24">
        <f>BRPL_EOD!U63-BRPL_ISGS_exbus!U63</f>
        <v>-1.4783013110033494E-3</v>
      </c>
      <c r="V63" s="24">
        <f>BRPL_EOD!V63-BRPL_ISGS_exbus!V63</f>
        <v>-7.5355310621194604E-4</v>
      </c>
      <c r="W63" s="24">
        <f>BRPL_EOD!W63-BRPL_ISGS_exbus!W63</f>
        <v>-5.4649097287189363E-3</v>
      </c>
      <c r="X63" s="24">
        <f>BRPL_EOD!X63-BRPL_ISGS_exbus!X63</f>
        <v>-1.7523667481711414E-3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-5.5815239843468589E-3</v>
      </c>
      <c r="L64" s="24">
        <f>BRPL_EOD!L64-BRPL_ISGS_exbus!L64</f>
        <v>0</v>
      </c>
      <c r="M64" s="24">
        <f>BRPL_EOD!M64-BRPL_ISGS_exbus!M64</f>
        <v>1.294302700394212E-3</v>
      </c>
      <c r="N64" s="24">
        <f>BRPL_EOD!N64-BRPL_ISGS_exbus!N64</f>
        <v>-1.7699580209935561E-3</v>
      </c>
      <c r="O64" s="24">
        <f>BRPL_EOD!O64-BRPL_ISGS_exbus!O64</f>
        <v>6.0401197937665074E-4</v>
      </c>
      <c r="P64" s="24">
        <f>BRPL_EOD!P64-BRPL_ISGS_exbus!P64</f>
        <v>-3.105796850174869E-3</v>
      </c>
      <c r="Q64" s="24">
        <f>BRPL_EOD!Q64-BRPL_ISGS_exbus!Q64</f>
        <v>2.3162846681916704E-3</v>
      </c>
      <c r="R64" s="24">
        <f>BRPL_EOD!R64-BRPL_ISGS_exbus!R64</f>
        <v>-4.349999999995191E-4</v>
      </c>
      <c r="S64" s="24">
        <f>BRPL_EOD!S64-BRPL_ISGS_exbus!S64</f>
        <v>8.8570352059917923E-3</v>
      </c>
      <c r="T64" s="24">
        <f>BRPL_EOD!T64-BRPL_ISGS_exbus!T64</f>
        <v>-1.3232684563757591E-3</v>
      </c>
      <c r="U64" s="24">
        <f>BRPL_EOD!U64-BRPL_ISGS_exbus!U64</f>
        <v>-1.4783013110033494E-3</v>
      </c>
      <c r="V64" s="24">
        <f>BRPL_EOD!V64-BRPL_ISGS_exbus!V64</f>
        <v>-7.5355310621194604E-4</v>
      </c>
      <c r="W64" s="24">
        <f>BRPL_EOD!W64-BRPL_ISGS_exbus!W64</f>
        <v>-5.4649097287189363E-3</v>
      </c>
      <c r="X64" s="24">
        <f>BRPL_EOD!X64-BRPL_ISGS_exbus!X64</f>
        <v>-1.7523667481711414E-3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-5.5815239843468589E-3</v>
      </c>
      <c r="L65" s="24">
        <f>BRPL_EOD!L65-BRPL_ISGS_exbus!L65</f>
        <v>5.0829468062119076E-5</v>
      </c>
      <c r="M65" s="24">
        <f>BRPL_EOD!M65-BRPL_ISGS_exbus!M65</f>
        <v>1.294302700394212E-3</v>
      </c>
      <c r="N65" s="24">
        <f>BRPL_EOD!N65-BRPL_ISGS_exbus!N65</f>
        <v>-1.7699580209935561E-3</v>
      </c>
      <c r="O65" s="24">
        <f>BRPL_EOD!O65-BRPL_ISGS_exbus!O65</f>
        <v>6.0401197937665074E-4</v>
      </c>
      <c r="P65" s="24">
        <f>BRPL_EOD!P65-BRPL_ISGS_exbus!P65</f>
        <v>-3.105796850174869E-3</v>
      </c>
      <c r="Q65" s="24">
        <f>BRPL_EOD!Q65-BRPL_ISGS_exbus!Q65</f>
        <v>2.3162846681916704E-3</v>
      </c>
      <c r="R65" s="24">
        <f>BRPL_EOD!R65-BRPL_ISGS_exbus!R65</f>
        <v>-4.349999999995191E-4</v>
      </c>
      <c r="S65" s="24">
        <f>BRPL_EOD!S65-BRPL_ISGS_exbus!S65</f>
        <v>8.8570352059917923E-3</v>
      </c>
      <c r="T65" s="24">
        <f>BRPL_EOD!T65-BRPL_ISGS_exbus!T65</f>
        <v>-1.3232684563757591E-3</v>
      </c>
      <c r="U65" s="24">
        <f>BRPL_EOD!U65-BRPL_ISGS_exbus!U65</f>
        <v>-1.4783013110033494E-3</v>
      </c>
      <c r="V65" s="24">
        <f>BRPL_EOD!V65-BRPL_ISGS_exbus!V65</f>
        <v>-1.5550253623182186E-3</v>
      </c>
      <c r="W65" s="24">
        <f>BRPL_EOD!W65-BRPL_ISGS_exbus!W65</f>
        <v>-5.4649097287189363E-3</v>
      </c>
      <c r="X65" s="24">
        <f>BRPL_EOD!X65-BRPL_ISGS_exbus!X65</f>
        <v>-1.7523667481711414E-3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-5.5815239843468589E-3</v>
      </c>
      <c r="L66" s="24">
        <f>BRPL_EOD!L66-BRPL_ISGS_exbus!L66</f>
        <v>5.0829468062119076E-5</v>
      </c>
      <c r="M66" s="24">
        <f>BRPL_EOD!M66-BRPL_ISGS_exbus!M66</f>
        <v>1.294302700394212E-3</v>
      </c>
      <c r="N66" s="24">
        <f>BRPL_EOD!N66-BRPL_ISGS_exbus!N66</f>
        <v>-1.7699580209935561E-3</v>
      </c>
      <c r="O66" s="24">
        <f>BRPL_EOD!O66-BRPL_ISGS_exbus!O66</f>
        <v>6.0401197937665074E-4</v>
      </c>
      <c r="P66" s="24">
        <f>BRPL_EOD!P66-BRPL_ISGS_exbus!P66</f>
        <v>-3.105796850174869E-3</v>
      </c>
      <c r="Q66" s="24">
        <f>BRPL_EOD!Q66-BRPL_ISGS_exbus!Q66</f>
        <v>2.3162846681916704E-3</v>
      </c>
      <c r="R66" s="24">
        <f>BRPL_EOD!R66-BRPL_ISGS_exbus!R66</f>
        <v>-4.349999999995191E-4</v>
      </c>
      <c r="S66" s="24">
        <f>BRPL_EOD!S66-BRPL_ISGS_exbus!S66</f>
        <v>8.8570352059917923E-3</v>
      </c>
      <c r="T66" s="24">
        <f>BRPL_EOD!T66-BRPL_ISGS_exbus!T66</f>
        <v>-1.3232684563757591E-3</v>
      </c>
      <c r="U66" s="24">
        <f>BRPL_EOD!U66-BRPL_ISGS_exbus!U66</f>
        <v>-1.4783013110033494E-3</v>
      </c>
      <c r="V66" s="24">
        <f>BRPL_EOD!V66-BRPL_ISGS_exbus!V66</f>
        <v>-1.5550253623182186E-3</v>
      </c>
      <c r="W66" s="24">
        <f>BRPL_EOD!W66-BRPL_ISGS_exbus!W66</f>
        <v>-5.4649097287189363E-3</v>
      </c>
      <c r="X66" s="24">
        <f>BRPL_EOD!X66-BRPL_ISGS_exbus!X66</f>
        <v>-1.7523667481711414E-3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-5.5815239843468589E-3</v>
      </c>
      <c r="L67" s="24">
        <f>BRPL_EOD!L67-BRPL_ISGS_exbus!L67</f>
        <v>5.0829468062119076E-5</v>
      </c>
      <c r="M67" s="24">
        <f>BRPL_EOD!M67-BRPL_ISGS_exbus!M67</f>
        <v>1.294302700394212E-3</v>
      </c>
      <c r="N67" s="24">
        <f>BRPL_EOD!N67-BRPL_ISGS_exbus!N67</f>
        <v>-1.7699580209935561E-3</v>
      </c>
      <c r="O67" s="24">
        <f>BRPL_EOD!O67-BRPL_ISGS_exbus!O67</f>
        <v>6.0401197937665074E-4</v>
      </c>
      <c r="P67" s="24">
        <f>BRPL_EOD!P67-BRPL_ISGS_exbus!P67</f>
        <v>-3.105796850174869E-3</v>
      </c>
      <c r="Q67" s="24">
        <f>BRPL_EOD!Q67-BRPL_ISGS_exbus!Q67</f>
        <v>2.3162846681916704E-3</v>
      </c>
      <c r="R67" s="24">
        <f>BRPL_EOD!R67-BRPL_ISGS_exbus!R67</f>
        <v>-4.349999999995191E-4</v>
      </c>
      <c r="S67" s="24">
        <f>BRPL_EOD!S67-BRPL_ISGS_exbus!S67</f>
        <v>8.8570352059917923E-3</v>
      </c>
      <c r="T67" s="24">
        <f>BRPL_EOD!T67-BRPL_ISGS_exbus!T67</f>
        <v>-1.3232684563757591E-3</v>
      </c>
      <c r="U67" s="24">
        <f>BRPL_EOD!U67-BRPL_ISGS_exbus!U67</f>
        <v>-1.4783013110033494E-3</v>
      </c>
      <c r="V67" s="24">
        <f>BRPL_EOD!V67-BRPL_ISGS_exbus!V67</f>
        <v>-1.5550253623182186E-3</v>
      </c>
      <c r="W67" s="24">
        <f>BRPL_EOD!W67-BRPL_ISGS_exbus!W67</f>
        <v>-5.4649097287189363E-3</v>
      </c>
      <c r="X67" s="24">
        <f>BRPL_EOD!X67-BRPL_ISGS_exbus!X67</f>
        <v>-1.7523667481711414E-3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-5.5815239843468589E-3</v>
      </c>
      <c r="L68" s="24">
        <f>BRPL_EOD!L68-BRPL_ISGS_exbus!L68</f>
        <v>5.0829468062119076E-5</v>
      </c>
      <c r="M68" s="24">
        <f>BRPL_EOD!M68-BRPL_ISGS_exbus!M68</f>
        <v>1.294302700394212E-3</v>
      </c>
      <c r="N68" s="24">
        <f>BRPL_EOD!N68-BRPL_ISGS_exbus!N68</f>
        <v>-1.7699580209935561E-3</v>
      </c>
      <c r="O68" s="24">
        <f>BRPL_EOD!O68-BRPL_ISGS_exbus!O68</f>
        <v>6.0401197937665074E-4</v>
      </c>
      <c r="P68" s="24">
        <f>BRPL_EOD!P68-BRPL_ISGS_exbus!P68</f>
        <v>-3.105796850174869E-3</v>
      </c>
      <c r="Q68" s="24">
        <f>BRPL_EOD!Q68-BRPL_ISGS_exbus!Q68</f>
        <v>2.3162846681916704E-3</v>
      </c>
      <c r="R68" s="24">
        <f>BRPL_EOD!R68-BRPL_ISGS_exbus!R68</f>
        <v>-4.349999999995191E-4</v>
      </c>
      <c r="S68" s="24">
        <f>BRPL_EOD!S68-BRPL_ISGS_exbus!S68</f>
        <v>8.8570352059917923E-3</v>
      </c>
      <c r="T68" s="24">
        <f>BRPL_EOD!T68-BRPL_ISGS_exbus!T68</f>
        <v>-1.3232684563757591E-3</v>
      </c>
      <c r="U68" s="24">
        <f>BRPL_EOD!U68-BRPL_ISGS_exbus!U68</f>
        <v>-1.4783013110033494E-3</v>
      </c>
      <c r="V68" s="24">
        <f>BRPL_EOD!V68-BRPL_ISGS_exbus!V68</f>
        <v>-1.5550253623182186E-3</v>
      </c>
      <c r="W68" s="24">
        <f>BRPL_EOD!W68-BRPL_ISGS_exbus!W68</f>
        <v>-5.4649097287189363E-3</v>
      </c>
      <c r="X68" s="24">
        <f>BRPL_EOD!X68-BRPL_ISGS_exbus!X68</f>
        <v>-1.7523667481711414E-3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-5.5815239843468589E-3</v>
      </c>
      <c r="L69" s="24">
        <f>BRPL_EOD!L69-BRPL_ISGS_exbus!L69</f>
        <v>5.0829468062119076E-5</v>
      </c>
      <c r="M69" s="24">
        <f>BRPL_EOD!M69-BRPL_ISGS_exbus!M69</f>
        <v>1.294302700394212E-3</v>
      </c>
      <c r="N69" s="24">
        <f>BRPL_EOD!N69-BRPL_ISGS_exbus!N69</f>
        <v>-1.7699580209935561E-3</v>
      </c>
      <c r="O69" s="24">
        <f>BRPL_EOD!O69-BRPL_ISGS_exbus!O69</f>
        <v>6.0401197937665074E-4</v>
      </c>
      <c r="P69" s="24">
        <f>BRPL_EOD!P69-BRPL_ISGS_exbus!P69</f>
        <v>-3.105796850174869E-3</v>
      </c>
      <c r="Q69" s="24">
        <f>BRPL_EOD!Q69-BRPL_ISGS_exbus!Q69</f>
        <v>2.3162846681916704E-3</v>
      </c>
      <c r="R69" s="24">
        <f>BRPL_EOD!R69-BRPL_ISGS_exbus!R69</f>
        <v>-4.349999999995191E-4</v>
      </c>
      <c r="S69" s="24">
        <f>BRPL_EOD!S69-BRPL_ISGS_exbus!S69</f>
        <v>8.8570352059917923E-3</v>
      </c>
      <c r="T69" s="24">
        <f>BRPL_EOD!T69-BRPL_ISGS_exbus!T69</f>
        <v>-1.3232684563757591E-3</v>
      </c>
      <c r="U69" s="24">
        <f>BRPL_EOD!U69-BRPL_ISGS_exbus!U69</f>
        <v>-1.4783013110033494E-3</v>
      </c>
      <c r="V69" s="24">
        <f>BRPL_EOD!V69-BRPL_ISGS_exbus!V69</f>
        <v>-1.5550253623182186E-3</v>
      </c>
      <c r="W69" s="24">
        <f>BRPL_EOD!W69-BRPL_ISGS_exbus!W69</f>
        <v>-5.4649097287189363E-3</v>
      </c>
      <c r="X69" s="24">
        <f>BRPL_EOD!X69-BRPL_ISGS_exbus!X69</f>
        <v>-1.7523667481711414E-3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-5.5815239843468589E-3</v>
      </c>
      <c r="L70" s="24">
        <f>BRPL_EOD!L70-BRPL_ISGS_exbus!L70</f>
        <v>5.0829468062119076E-5</v>
      </c>
      <c r="M70" s="24">
        <f>BRPL_EOD!M70-BRPL_ISGS_exbus!M70</f>
        <v>1.294302700394212E-3</v>
      </c>
      <c r="N70" s="24">
        <f>BRPL_EOD!N70-BRPL_ISGS_exbus!N70</f>
        <v>-1.7699580209935561E-3</v>
      </c>
      <c r="O70" s="24">
        <f>BRPL_EOD!O70-BRPL_ISGS_exbus!O70</f>
        <v>6.0401197937665074E-4</v>
      </c>
      <c r="P70" s="24">
        <f>BRPL_EOD!P70-BRPL_ISGS_exbus!P70</f>
        <v>-3.105796850174869E-3</v>
      </c>
      <c r="Q70" s="24">
        <f>BRPL_EOD!Q70-BRPL_ISGS_exbus!Q70</f>
        <v>2.3162846681916704E-3</v>
      </c>
      <c r="R70" s="24">
        <f>BRPL_EOD!R70-BRPL_ISGS_exbus!R70</f>
        <v>-4.349999999995191E-4</v>
      </c>
      <c r="S70" s="24">
        <f>BRPL_EOD!S70-BRPL_ISGS_exbus!S70</f>
        <v>8.8570352059917923E-3</v>
      </c>
      <c r="T70" s="24">
        <f>BRPL_EOD!T70-BRPL_ISGS_exbus!T70</f>
        <v>-1.3232684563757591E-3</v>
      </c>
      <c r="U70" s="24">
        <f>BRPL_EOD!U70-BRPL_ISGS_exbus!U70</f>
        <v>-1.4783013110033494E-3</v>
      </c>
      <c r="V70" s="24">
        <f>BRPL_EOD!V70-BRPL_ISGS_exbus!V70</f>
        <v>-1.5550253623182186E-3</v>
      </c>
      <c r="W70" s="24">
        <f>BRPL_EOD!W70-BRPL_ISGS_exbus!W70</f>
        <v>-5.4649097287189363E-3</v>
      </c>
      <c r="X70" s="24">
        <f>BRPL_EOD!X70-BRPL_ISGS_exbus!X70</f>
        <v>-1.7523667481711414E-3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-5.5815239843468589E-3</v>
      </c>
      <c r="L71" s="24">
        <f>BRPL_EOD!L71-BRPL_ISGS_exbus!L71</f>
        <v>2.7395518916506489E-5</v>
      </c>
      <c r="M71" s="24">
        <f>BRPL_EOD!M71-BRPL_ISGS_exbus!M71</f>
        <v>1.294302700394212E-3</v>
      </c>
      <c r="N71" s="24">
        <f>BRPL_EOD!N71-BRPL_ISGS_exbus!N71</f>
        <v>-1.7699580209935561E-3</v>
      </c>
      <c r="O71" s="24">
        <f>BRPL_EOD!O71-BRPL_ISGS_exbus!O71</f>
        <v>6.0401197937665074E-4</v>
      </c>
      <c r="P71" s="24">
        <f>BRPL_EOD!P71-BRPL_ISGS_exbus!P71</f>
        <v>-3.105796850174869E-3</v>
      </c>
      <c r="Q71" s="24">
        <f>BRPL_EOD!Q71-BRPL_ISGS_exbus!Q71</f>
        <v>2.3162846681916704E-3</v>
      </c>
      <c r="R71" s="24">
        <f>BRPL_EOD!R71-BRPL_ISGS_exbus!R71</f>
        <v>-4.349999999995191E-4</v>
      </c>
      <c r="S71" s="24">
        <f>BRPL_EOD!S71-BRPL_ISGS_exbus!S71</f>
        <v>8.8570352059917923E-3</v>
      </c>
      <c r="T71" s="24">
        <f>BRPL_EOD!T71-BRPL_ISGS_exbus!T71</f>
        <v>-1.3232684563757591E-3</v>
      </c>
      <c r="U71" s="24">
        <f>BRPL_EOD!U71-BRPL_ISGS_exbus!U71</f>
        <v>-1.4783013110033494E-3</v>
      </c>
      <c r="V71" s="24">
        <f>BRPL_EOD!V71-BRPL_ISGS_exbus!V71</f>
        <v>-1.5550253623182186E-3</v>
      </c>
      <c r="W71" s="24">
        <f>BRPL_EOD!W71-BRPL_ISGS_exbus!W71</f>
        <v>-5.4649097287189363E-3</v>
      </c>
      <c r="X71" s="24">
        <f>BRPL_EOD!X71-BRPL_ISGS_exbus!X71</f>
        <v>-1.7523667481711414E-3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-5.5815239843468589E-3</v>
      </c>
      <c r="L72" s="24">
        <f>BRPL_EOD!L72-BRPL_ISGS_exbus!L72</f>
        <v>2.7395518916506489E-5</v>
      </c>
      <c r="M72" s="24">
        <f>BRPL_EOD!M72-BRPL_ISGS_exbus!M72</f>
        <v>1.294302700394212E-3</v>
      </c>
      <c r="N72" s="24">
        <f>BRPL_EOD!N72-BRPL_ISGS_exbus!N72</f>
        <v>-1.7699580209935561E-3</v>
      </c>
      <c r="O72" s="24">
        <f>BRPL_EOD!O72-BRPL_ISGS_exbus!O72</f>
        <v>6.0401197937665074E-4</v>
      </c>
      <c r="P72" s="24">
        <f>BRPL_EOD!P72-BRPL_ISGS_exbus!P72</f>
        <v>-3.105796850174869E-3</v>
      </c>
      <c r="Q72" s="24">
        <f>BRPL_EOD!Q72-BRPL_ISGS_exbus!Q72</f>
        <v>2.3162846681916704E-3</v>
      </c>
      <c r="R72" s="24">
        <f>BRPL_EOD!R72-BRPL_ISGS_exbus!R72</f>
        <v>-4.349999999995191E-4</v>
      </c>
      <c r="S72" s="24">
        <f>BRPL_EOD!S72-BRPL_ISGS_exbus!S72</f>
        <v>8.8570352059917923E-3</v>
      </c>
      <c r="T72" s="24">
        <f>BRPL_EOD!T72-BRPL_ISGS_exbus!T72</f>
        <v>-1.3232684563757591E-3</v>
      </c>
      <c r="U72" s="24">
        <f>BRPL_EOD!U72-BRPL_ISGS_exbus!U72</f>
        <v>-1.4783013110033494E-3</v>
      </c>
      <c r="V72" s="24">
        <f>BRPL_EOD!V72-BRPL_ISGS_exbus!V72</f>
        <v>-1.5550253623182186E-3</v>
      </c>
      <c r="W72" s="24">
        <f>BRPL_EOD!W72-BRPL_ISGS_exbus!W72</f>
        <v>-5.4649097287189363E-3</v>
      </c>
      <c r="X72" s="24">
        <f>BRPL_EOD!X72-BRPL_ISGS_exbus!X72</f>
        <v>-1.7523667481711414E-3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-5.5815239843468589E-3</v>
      </c>
      <c r="L73" s="24">
        <f>BRPL_EOD!L73-BRPL_ISGS_exbus!L73</f>
        <v>2.7395518916506489E-5</v>
      </c>
      <c r="M73" s="24">
        <f>BRPL_EOD!M73-BRPL_ISGS_exbus!M73</f>
        <v>1.294302700394212E-3</v>
      </c>
      <c r="N73" s="24">
        <f>BRPL_EOD!N73-BRPL_ISGS_exbus!N73</f>
        <v>-1.7699580209935561E-3</v>
      </c>
      <c r="O73" s="24">
        <f>BRPL_EOD!O73-BRPL_ISGS_exbus!O73</f>
        <v>6.0401197937665074E-4</v>
      </c>
      <c r="P73" s="24">
        <f>BRPL_EOD!P73-BRPL_ISGS_exbus!P73</f>
        <v>-3.105796850174869E-3</v>
      </c>
      <c r="Q73" s="24">
        <f>BRPL_EOD!Q73-BRPL_ISGS_exbus!Q73</f>
        <v>2.3162846681916704E-3</v>
      </c>
      <c r="R73" s="24">
        <f>BRPL_EOD!R73-BRPL_ISGS_exbus!R73</f>
        <v>-4.349999999995191E-4</v>
      </c>
      <c r="S73" s="24">
        <f>BRPL_EOD!S73-BRPL_ISGS_exbus!S73</f>
        <v>8.8570352059917923E-3</v>
      </c>
      <c r="T73" s="24">
        <f>BRPL_EOD!T73-BRPL_ISGS_exbus!T73</f>
        <v>-1.3232684563757591E-3</v>
      </c>
      <c r="U73" s="24">
        <f>BRPL_EOD!U73-BRPL_ISGS_exbus!U73</f>
        <v>-1.4783013110033494E-3</v>
      </c>
      <c r="V73" s="24">
        <f>BRPL_EOD!V73-BRPL_ISGS_exbus!V73</f>
        <v>-1.5550253623182186E-3</v>
      </c>
      <c r="W73" s="24">
        <f>BRPL_EOD!W73-BRPL_ISGS_exbus!W73</f>
        <v>-5.4649097287189363E-3</v>
      </c>
      <c r="X73" s="24">
        <f>BRPL_EOD!X73-BRPL_ISGS_exbus!X73</f>
        <v>-1.7523667481711414E-3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-5.5815239843468589E-3</v>
      </c>
      <c r="L74" s="24">
        <f>BRPL_EOD!L74-BRPL_ISGS_exbus!L74</f>
        <v>2.7395518916506489E-5</v>
      </c>
      <c r="M74" s="24">
        <f>BRPL_EOD!M74-BRPL_ISGS_exbus!M74</f>
        <v>1.294302700394212E-3</v>
      </c>
      <c r="N74" s="24">
        <f>BRPL_EOD!N74-BRPL_ISGS_exbus!N74</f>
        <v>-1.7699580209935561E-3</v>
      </c>
      <c r="O74" s="24">
        <f>BRPL_EOD!O74-BRPL_ISGS_exbus!O74</f>
        <v>6.0401197937665074E-4</v>
      </c>
      <c r="P74" s="24">
        <f>BRPL_EOD!P74-BRPL_ISGS_exbus!P74</f>
        <v>-3.105796850174869E-3</v>
      </c>
      <c r="Q74" s="24">
        <f>BRPL_EOD!Q74-BRPL_ISGS_exbus!Q74</f>
        <v>2.3162846681916704E-3</v>
      </c>
      <c r="R74" s="24">
        <f>BRPL_EOD!R74-BRPL_ISGS_exbus!R74</f>
        <v>-4.349999999995191E-4</v>
      </c>
      <c r="S74" s="24">
        <f>BRPL_EOD!S74-BRPL_ISGS_exbus!S74</f>
        <v>8.8570352059917923E-3</v>
      </c>
      <c r="T74" s="24">
        <f>BRPL_EOD!T74-BRPL_ISGS_exbus!T74</f>
        <v>-1.3232684563757591E-3</v>
      </c>
      <c r="U74" s="24">
        <f>BRPL_EOD!U74-BRPL_ISGS_exbus!U74</f>
        <v>-1.4783013110033494E-3</v>
      </c>
      <c r="V74" s="24">
        <f>BRPL_EOD!V74-BRPL_ISGS_exbus!V74</f>
        <v>-1.5550253623182186E-3</v>
      </c>
      <c r="W74" s="24">
        <f>BRPL_EOD!W74-BRPL_ISGS_exbus!W74</f>
        <v>-5.4649097287189363E-3</v>
      </c>
      <c r="X74" s="24">
        <f>BRPL_EOD!X74-BRPL_ISGS_exbus!X74</f>
        <v>-1.7523667481711414E-3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-5.5815239843468589E-3</v>
      </c>
      <c r="L75" s="24">
        <f>BRPL_EOD!L75-BRPL_ISGS_exbus!L75</f>
        <v>2.7395518916506489E-5</v>
      </c>
      <c r="M75" s="24">
        <f>BRPL_EOD!M75-BRPL_ISGS_exbus!M75</f>
        <v>1.294302700394212E-3</v>
      </c>
      <c r="N75" s="24">
        <f>BRPL_EOD!N75-BRPL_ISGS_exbus!N75</f>
        <v>-1.7699580209935561E-3</v>
      </c>
      <c r="O75" s="24">
        <f>BRPL_EOD!O75-BRPL_ISGS_exbus!O75</f>
        <v>6.0401197937665074E-4</v>
      </c>
      <c r="P75" s="24">
        <f>BRPL_EOD!P75-BRPL_ISGS_exbus!P75</f>
        <v>-3.105796850174869E-3</v>
      </c>
      <c r="Q75" s="24">
        <f>BRPL_EOD!Q75-BRPL_ISGS_exbus!Q75</f>
        <v>2.3162846681916704E-3</v>
      </c>
      <c r="R75" s="24">
        <f>BRPL_EOD!R75-BRPL_ISGS_exbus!R75</f>
        <v>-4.349999999995191E-4</v>
      </c>
      <c r="S75" s="24">
        <f>BRPL_EOD!S75-BRPL_ISGS_exbus!S75</f>
        <v>8.8570352059917923E-3</v>
      </c>
      <c r="T75" s="24">
        <f>BRPL_EOD!T75-BRPL_ISGS_exbus!T75</f>
        <v>-1.3232684563757591E-3</v>
      </c>
      <c r="U75" s="24">
        <f>BRPL_EOD!U75-BRPL_ISGS_exbus!U75</f>
        <v>-1.4783013110033494E-3</v>
      </c>
      <c r="V75" s="24">
        <f>BRPL_EOD!V75-BRPL_ISGS_exbus!V75</f>
        <v>-1.5550253623182186E-3</v>
      </c>
      <c r="W75" s="24">
        <f>BRPL_EOD!W75-BRPL_ISGS_exbus!W75</f>
        <v>-5.4649097287189363E-3</v>
      </c>
      <c r="X75" s="24">
        <f>BRPL_EOD!X75-BRPL_ISGS_exbus!X75</f>
        <v>-1.7523667481711414E-3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-5.5815239843468589E-3</v>
      </c>
      <c r="L76" s="24">
        <f>BRPL_EOD!L76-BRPL_ISGS_exbus!L76</f>
        <v>4.3780298508266924E-5</v>
      </c>
      <c r="M76" s="24">
        <f>BRPL_EOD!M76-BRPL_ISGS_exbus!M76</f>
        <v>1.294302700394212E-3</v>
      </c>
      <c r="N76" s="24">
        <f>BRPL_EOD!N76-BRPL_ISGS_exbus!N76</f>
        <v>-1.7699580209935561E-3</v>
      </c>
      <c r="O76" s="24">
        <f>BRPL_EOD!O76-BRPL_ISGS_exbus!O76</f>
        <v>6.0401197937665074E-4</v>
      </c>
      <c r="P76" s="24">
        <f>BRPL_EOD!P76-BRPL_ISGS_exbus!P76</f>
        <v>-3.105796850174869E-3</v>
      </c>
      <c r="Q76" s="24">
        <f>BRPL_EOD!Q76-BRPL_ISGS_exbus!Q76</f>
        <v>2.3162846681916704E-3</v>
      </c>
      <c r="R76" s="24">
        <f>BRPL_EOD!R76-BRPL_ISGS_exbus!R76</f>
        <v>-4.349999999995191E-4</v>
      </c>
      <c r="S76" s="24">
        <f>BRPL_EOD!S76-BRPL_ISGS_exbus!S76</f>
        <v>8.8570352059917923E-3</v>
      </c>
      <c r="T76" s="24">
        <f>BRPL_EOD!T76-BRPL_ISGS_exbus!T76</f>
        <v>-1.3232684563757591E-3</v>
      </c>
      <c r="U76" s="24">
        <f>BRPL_EOD!U76-BRPL_ISGS_exbus!U76</f>
        <v>-1.4783013110033494E-3</v>
      </c>
      <c r="V76" s="24">
        <f>BRPL_EOD!V76-BRPL_ISGS_exbus!V76</f>
        <v>-1.5550253623182186E-3</v>
      </c>
      <c r="W76" s="24">
        <f>BRPL_EOD!W76-BRPL_ISGS_exbus!W76</f>
        <v>-5.4649097287189363E-3</v>
      </c>
      <c r="X76" s="24">
        <f>BRPL_EOD!X76-BRPL_ISGS_exbus!X76</f>
        <v>-1.7523667481711414E-3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1.5515749174710436E-3</v>
      </c>
      <c r="L77" s="24">
        <f>BRPL_EOD!L77-BRPL_ISGS_exbus!L77</f>
        <v>2.2888315442060048E-5</v>
      </c>
      <c r="M77" s="24">
        <f>BRPL_EOD!M77-BRPL_ISGS_exbus!M77</f>
        <v>1.294302700394212E-3</v>
      </c>
      <c r="N77" s="24">
        <f>BRPL_EOD!N77-BRPL_ISGS_exbus!N77</f>
        <v>-1.7699580209935561E-3</v>
      </c>
      <c r="O77" s="24">
        <f>BRPL_EOD!O77-BRPL_ISGS_exbus!O77</f>
        <v>6.0401197937665074E-4</v>
      </c>
      <c r="P77" s="24">
        <f>BRPL_EOD!P77-BRPL_ISGS_exbus!P77</f>
        <v>-3.105796850174869E-3</v>
      </c>
      <c r="Q77" s="24">
        <f>BRPL_EOD!Q77-BRPL_ISGS_exbus!Q77</f>
        <v>2.3162846681916704E-3</v>
      </c>
      <c r="R77" s="24">
        <f>BRPL_EOD!R77-BRPL_ISGS_exbus!R77</f>
        <v>-4.349999999995191E-4</v>
      </c>
      <c r="S77" s="24">
        <f>BRPL_EOD!S77-BRPL_ISGS_exbus!S77</f>
        <v>8.8570352059917923E-3</v>
      </c>
      <c r="T77" s="24">
        <f>BRPL_EOD!T77-BRPL_ISGS_exbus!T77</f>
        <v>-1.3232684563757591E-3</v>
      </c>
      <c r="U77" s="24">
        <f>BRPL_EOD!U77-BRPL_ISGS_exbus!U77</f>
        <v>-1.4783013110033494E-3</v>
      </c>
      <c r="V77" s="24">
        <f>BRPL_EOD!V77-BRPL_ISGS_exbus!V77</f>
        <v>-1.5550253623182186E-3</v>
      </c>
      <c r="W77" s="24">
        <f>BRPL_EOD!W77-BRPL_ISGS_exbus!W77</f>
        <v>-5.4649097287189363E-3</v>
      </c>
      <c r="X77" s="24">
        <f>BRPL_EOD!X77-BRPL_ISGS_exbus!X77</f>
        <v>-1.7523667481711414E-3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1.5515749174710436E-3</v>
      </c>
      <c r="L78" s="24">
        <f>BRPL_EOD!L78-BRPL_ISGS_exbus!L78</f>
        <v>1.0556592355825956E-4</v>
      </c>
      <c r="M78" s="24">
        <f>BRPL_EOD!M78-BRPL_ISGS_exbus!M78</f>
        <v>1.294302700394212E-3</v>
      </c>
      <c r="N78" s="24">
        <f>BRPL_EOD!N78-BRPL_ISGS_exbus!N78</f>
        <v>-1.7699580209935561E-3</v>
      </c>
      <c r="O78" s="24">
        <f>BRPL_EOD!O78-BRPL_ISGS_exbus!O78</f>
        <v>6.0401197937665074E-4</v>
      </c>
      <c r="P78" s="24">
        <f>BRPL_EOD!P78-BRPL_ISGS_exbus!P78</f>
        <v>-3.105796850174869E-3</v>
      </c>
      <c r="Q78" s="24">
        <f>BRPL_EOD!Q78-BRPL_ISGS_exbus!Q78</f>
        <v>2.3162846681916704E-3</v>
      </c>
      <c r="R78" s="24">
        <f>BRPL_EOD!R78-BRPL_ISGS_exbus!R78</f>
        <v>-4.349999999995191E-4</v>
      </c>
      <c r="S78" s="24">
        <f>BRPL_EOD!S78-BRPL_ISGS_exbus!S78</f>
        <v>8.8570352059917923E-3</v>
      </c>
      <c r="T78" s="24">
        <f>BRPL_EOD!T78-BRPL_ISGS_exbus!T78</f>
        <v>-1.3232684563757591E-3</v>
      </c>
      <c r="U78" s="24">
        <f>BRPL_EOD!U78-BRPL_ISGS_exbus!U78</f>
        <v>-1.4783013110033494E-3</v>
      </c>
      <c r="V78" s="24">
        <f>BRPL_EOD!V78-BRPL_ISGS_exbus!V78</f>
        <v>-1.5550253623182186E-3</v>
      </c>
      <c r="W78" s="24">
        <f>BRPL_EOD!W78-BRPL_ISGS_exbus!W78</f>
        <v>-5.4649097287189363E-3</v>
      </c>
      <c r="X78" s="24">
        <f>BRPL_EOD!X78-BRPL_ISGS_exbus!X78</f>
        <v>-1.7523667481711414E-3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1.5515749174710436E-3</v>
      </c>
      <c r="L79" s="24">
        <f>BRPL_EOD!L79-BRPL_ISGS_exbus!L79</f>
        <v>0</v>
      </c>
      <c r="M79" s="24">
        <f>BRPL_EOD!M79-BRPL_ISGS_exbus!M79</f>
        <v>1.294302700394212E-3</v>
      </c>
      <c r="N79" s="24">
        <f>BRPL_EOD!N79-BRPL_ISGS_exbus!N79</f>
        <v>-1.7699580209935561E-3</v>
      </c>
      <c r="O79" s="24">
        <f>BRPL_EOD!O79-BRPL_ISGS_exbus!O79</f>
        <v>6.0401197937665074E-4</v>
      </c>
      <c r="P79" s="24">
        <f>BRPL_EOD!P79-BRPL_ISGS_exbus!P79</f>
        <v>-3.105796850174869E-3</v>
      </c>
      <c r="Q79" s="24">
        <f>BRPL_EOD!Q79-BRPL_ISGS_exbus!Q79</f>
        <v>2.3162846681916704E-3</v>
      </c>
      <c r="R79" s="24">
        <f>BRPL_EOD!R79-BRPL_ISGS_exbus!R79</f>
        <v>-4.349999999995191E-4</v>
      </c>
      <c r="S79" s="24">
        <f>BRPL_EOD!S79-BRPL_ISGS_exbus!S79</f>
        <v>8.8570352059917923E-3</v>
      </c>
      <c r="T79" s="24">
        <f>BRPL_EOD!T79-BRPL_ISGS_exbus!T79</f>
        <v>-1.3232684563757591E-3</v>
      </c>
      <c r="U79" s="24">
        <f>BRPL_EOD!U79-BRPL_ISGS_exbus!U79</f>
        <v>-1.4783013110033494E-3</v>
      </c>
      <c r="V79" s="24">
        <f>BRPL_EOD!V79-BRPL_ISGS_exbus!V79</f>
        <v>-1.5550253623182186E-3</v>
      </c>
      <c r="W79" s="24">
        <f>BRPL_EOD!W79-BRPL_ISGS_exbus!W79</f>
        <v>-5.4649097287189363E-3</v>
      </c>
      <c r="X79" s="24">
        <f>BRPL_EOD!X79-BRPL_ISGS_exbus!X79</f>
        <v>-1.7523667481711414E-3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1.5515749174710436E-3</v>
      </c>
      <c r="L80" s="24">
        <f>BRPL_EOD!L80-BRPL_ISGS_exbus!L80</f>
        <v>8.5956923076224712E-5</v>
      </c>
      <c r="M80" s="24">
        <f>BRPL_EOD!M80-BRPL_ISGS_exbus!M80</f>
        <v>1.294302700394212E-3</v>
      </c>
      <c r="N80" s="24">
        <f>BRPL_EOD!N80-BRPL_ISGS_exbus!N80</f>
        <v>-1.7699580209935561E-3</v>
      </c>
      <c r="O80" s="24">
        <f>BRPL_EOD!O80-BRPL_ISGS_exbus!O80</f>
        <v>6.0401197937665074E-4</v>
      </c>
      <c r="P80" s="24">
        <f>BRPL_EOD!P80-BRPL_ISGS_exbus!P80</f>
        <v>-3.105796850174869E-3</v>
      </c>
      <c r="Q80" s="24">
        <f>BRPL_EOD!Q80-BRPL_ISGS_exbus!Q80</f>
        <v>2.3162846681916704E-3</v>
      </c>
      <c r="R80" s="24">
        <f>BRPL_EOD!R80-BRPL_ISGS_exbus!R80</f>
        <v>-4.349999999995191E-4</v>
      </c>
      <c r="S80" s="24">
        <f>BRPL_EOD!S80-BRPL_ISGS_exbus!S80</f>
        <v>8.8570352059917923E-3</v>
      </c>
      <c r="T80" s="24">
        <f>BRPL_EOD!T80-BRPL_ISGS_exbus!T80</f>
        <v>-1.3232684563757591E-3</v>
      </c>
      <c r="U80" s="24">
        <f>BRPL_EOD!U80-BRPL_ISGS_exbus!U80</f>
        <v>-1.4783013110033494E-3</v>
      </c>
      <c r="V80" s="24">
        <f>BRPL_EOD!V80-BRPL_ISGS_exbus!V80</f>
        <v>-1.5550253623182186E-3</v>
      </c>
      <c r="W80" s="24">
        <f>BRPL_EOD!W80-BRPL_ISGS_exbus!W80</f>
        <v>-5.4649097287189363E-3</v>
      </c>
      <c r="X80" s="24">
        <f>BRPL_EOD!X80-BRPL_ISGS_exbus!X80</f>
        <v>-1.7523667481711414E-3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1.5515749174710436E-3</v>
      </c>
      <c r="L81" s="24">
        <f>BRPL_EOD!L81-BRPL_ISGS_exbus!L81</f>
        <v>0</v>
      </c>
      <c r="M81" s="24">
        <f>BRPL_EOD!M81-BRPL_ISGS_exbus!M81</f>
        <v>1.294302700394212E-3</v>
      </c>
      <c r="N81" s="24">
        <f>BRPL_EOD!N81-BRPL_ISGS_exbus!N81</f>
        <v>-1.7699580209935561E-3</v>
      </c>
      <c r="O81" s="24">
        <f>BRPL_EOD!O81-BRPL_ISGS_exbus!O81</f>
        <v>6.0401197937665074E-4</v>
      </c>
      <c r="P81" s="24">
        <f>BRPL_EOD!P81-BRPL_ISGS_exbus!P81</f>
        <v>-3.105796850174869E-3</v>
      </c>
      <c r="Q81" s="24">
        <f>BRPL_EOD!Q81-BRPL_ISGS_exbus!Q81</f>
        <v>2.3162846681916704E-3</v>
      </c>
      <c r="R81" s="24">
        <f>BRPL_EOD!R81-BRPL_ISGS_exbus!R81</f>
        <v>-4.349999999995191E-4</v>
      </c>
      <c r="S81" s="24">
        <f>BRPL_EOD!S81-BRPL_ISGS_exbus!S81</f>
        <v>8.8570352059917923E-3</v>
      </c>
      <c r="T81" s="24">
        <f>BRPL_EOD!T81-BRPL_ISGS_exbus!T81</f>
        <v>-1.3232684563757591E-3</v>
      </c>
      <c r="U81" s="24">
        <f>BRPL_EOD!U81-BRPL_ISGS_exbus!U81</f>
        <v>-1.4783013110033494E-3</v>
      </c>
      <c r="V81" s="24">
        <f>BRPL_EOD!V81-BRPL_ISGS_exbus!V81</f>
        <v>-1.5550253623182186E-3</v>
      </c>
      <c r="W81" s="24">
        <f>BRPL_EOD!W81-BRPL_ISGS_exbus!W81</f>
        <v>-5.4649097287189363E-3</v>
      </c>
      <c r="X81" s="24">
        <f>BRPL_EOD!X81-BRPL_ISGS_exbus!X81</f>
        <v>-1.7523667481711414E-3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1.5515749174710436E-3</v>
      </c>
      <c r="L82" s="24">
        <f>BRPL_EOD!L82-BRPL_ISGS_exbus!L82</f>
        <v>0</v>
      </c>
      <c r="M82" s="24">
        <f>BRPL_EOD!M82-BRPL_ISGS_exbus!M82</f>
        <v>1.294302700394212E-3</v>
      </c>
      <c r="N82" s="24">
        <f>BRPL_EOD!N82-BRPL_ISGS_exbus!N82</f>
        <v>-1.7699580209935561E-3</v>
      </c>
      <c r="O82" s="24">
        <f>BRPL_EOD!O82-BRPL_ISGS_exbus!O82</f>
        <v>6.0401197937665074E-4</v>
      </c>
      <c r="P82" s="24">
        <f>BRPL_EOD!P82-BRPL_ISGS_exbus!P82</f>
        <v>-3.105796850174869E-3</v>
      </c>
      <c r="Q82" s="24">
        <f>BRPL_EOD!Q82-BRPL_ISGS_exbus!Q82</f>
        <v>2.3162846681916704E-3</v>
      </c>
      <c r="R82" s="24">
        <f>BRPL_EOD!R82-BRPL_ISGS_exbus!R82</f>
        <v>-4.349999999995191E-4</v>
      </c>
      <c r="S82" s="24">
        <f>BRPL_EOD!S82-BRPL_ISGS_exbus!S82</f>
        <v>8.8570352059917923E-3</v>
      </c>
      <c r="T82" s="24">
        <f>BRPL_EOD!T82-BRPL_ISGS_exbus!T82</f>
        <v>-1.3232684563757591E-3</v>
      </c>
      <c r="U82" s="24">
        <f>BRPL_EOD!U82-BRPL_ISGS_exbus!U82</f>
        <v>-1.4783013110033494E-3</v>
      </c>
      <c r="V82" s="24">
        <f>BRPL_EOD!V82-BRPL_ISGS_exbus!V82</f>
        <v>-1.5550253623182186E-3</v>
      </c>
      <c r="W82" s="24">
        <f>BRPL_EOD!W82-BRPL_ISGS_exbus!W82</f>
        <v>-5.4649097287189363E-3</v>
      </c>
      <c r="X82" s="24">
        <f>BRPL_EOD!X82-BRPL_ISGS_exbus!X82</f>
        <v>-1.7523667481711414E-3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1.5515749174710436E-3</v>
      </c>
      <c r="L83" s="24">
        <f>BRPL_EOD!L83-BRPL_ISGS_exbus!L83</f>
        <v>0</v>
      </c>
      <c r="M83" s="24">
        <f>BRPL_EOD!M83-BRPL_ISGS_exbus!M83</f>
        <v>1.294302700394212E-3</v>
      </c>
      <c r="N83" s="24">
        <f>BRPL_EOD!N83-BRPL_ISGS_exbus!N83</f>
        <v>-1.7699580209935561E-3</v>
      </c>
      <c r="O83" s="24">
        <f>BRPL_EOD!O83-BRPL_ISGS_exbus!O83</f>
        <v>6.0401197937665074E-4</v>
      </c>
      <c r="P83" s="24">
        <f>BRPL_EOD!P83-BRPL_ISGS_exbus!P83</f>
        <v>-3.105796850174869E-3</v>
      </c>
      <c r="Q83" s="24">
        <f>BRPL_EOD!Q83-BRPL_ISGS_exbus!Q83</f>
        <v>2.3162846681916704E-3</v>
      </c>
      <c r="R83" s="24">
        <f>BRPL_EOD!R83-BRPL_ISGS_exbus!R83</f>
        <v>-4.349999999995191E-4</v>
      </c>
      <c r="S83" s="24">
        <f>BRPL_EOD!S83-BRPL_ISGS_exbus!S83</f>
        <v>8.8570352059917923E-3</v>
      </c>
      <c r="T83" s="24">
        <f>BRPL_EOD!T83-BRPL_ISGS_exbus!T83</f>
        <v>-1.3232684563757591E-3</v>
      </c>
      <c r="U83" s="24">
        <f>BRPL_EOD!U83-BRPL_ISGS_exbus!U83</f>
        <v>-1.4783013110033494E-3</v>
      </c>
      <c r="V83" s="24">
        <f>BRPL_EOD!V83-BRPL_ISGS_exbus!V83</f>
        <v>-1.5550253623182186E-3</v>
      </c>
      <c r="W83" s="24">
        <f>BRPL_EOD!W83-BRPL_ISGS_exbus!W83</f>
        <v>-5.4649097287189363E-3</v>
      </c>
      <c r="X83" s="24">
        <f>BRPL_EOD!X83-BRPL_ISGS_exbus!X83</f>
        <v>-1.7523667481711414E-3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1.5515749174710436E-3</v>
      </c>
      <c r="L84" s="24">
        <f>BRPL_EOD!L84-BRPL_ISGS_exbus!L84</f>
        <v>0</v>
      </c>
      <c r="M84" s="24">
        <f>BRPL_EOD!M84-BRPL_ISGS_exbus!M84</f>
        <v>1.294302700394212E-3</v>
      </c>
      <c r="N84" s="24">
        <f>BRPL_EOD!N84-BRPL_ISGS_exbus!N84</f>
        <v>-1.7699580209935561E-3</v>
      </c>
      <c r="O84" s="24">
        <f>BRPL_EOD!O84-BRPL_ISGS_exbus!O84</f>
        <v>6.0401197937665074E-4</v>
      </c>
      <c r="P84" s="24">
        <f>BRPL_EOD!P84-BRPL_ISGS_exbus!P84</f>
        <v>-3.105796850174869E-3</v>
      </c>
      <c r="Q84" s="24">
        <f>BRPL_EOD!Q84-BRPL_ISGS_exbus!Q84</f>
        <v>2.3162846681916704E-3</v>
      </c>
      <c r="R84" s="24">
        <f>BRPL_EOD!R84-BRPL_ISGS_exbus!R84</f>
        <v>-4.349999999995191E-4</v>
      </c>
      <c r="S84" s="24">
        <f>BRPL_EOD!S84-BRPL_ISGS_exbus!S84</f>
        <v>8.8570352059917923E-3</v>
      </c>
      <c r="T84" s="24">
        <f>BRPL_EOD!T84-BRPL_ISGS_exbus!T84</f>
        <v>-1.3232684563757591E-3</v>
      </c>
      <c r="U84" s="24">
        <f>BRPL_EOD!U84-BRPL_ISGS_exbus!U84</f>
        <v>-1.4783013110033494E-3</v>
      </c>
      <c r="V84" s="24">
        <f>BRPL_EOD!V84-BRPL_ISGS_exbus!V84</f>
        <v>-1.5550253623182186E-3</v>
      </c>
      <c r="W84" s="24">
        <f>BRPL_EOD!W84-BRPL_ISGS_exbus!W84</f>
        <v>-5.4649097287189363E-3</v>
      </c>
      <c r="X84" s="24">
        <f>BRPL_EOD!X84-BRPL_ISGS_exbus!X84</f>
        <v>-1.7523667481711414E-3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1.5515749174710436E-3</v>
      </c>
      <c r="L85" s="24">
        <f>BRPL_EOD!L85-BRPL_ISGS_exbus!L85</f>
        <v>0</v>
      </c>
      <c r="M85" s="24">
        <f>BRPL_EOD!M85-BRPL_ISGS_exbus!M85</f>
        <v>1.294302700394212E-3</v>
      </c>
      <c r="N85" s="24">
        <f>BRPL_EOD!N85-BRPL_ISGS_exbus!N85</f>
        <v>-1.7699580209935561E-3</v>
      </c>
      <c r="O85" s="24">
        <f>BRPL_EOD!O85-BRPL_ISGS_exbus!O85</f>
        <v>6.0401197937665074E-4</v>
      </c>
      <c r="P85" s="24">
        <f>BRPL_EOD!P85-BRPL_ISGS_exbus!P85</f>
        <v>-3.105796850174869E-3</v>
      </c>
      <c r="Q85" s="24">
        <f>BRPL_EOD!Q85-BRPL_ISGS_exbus!Q85</f>
        <v>2.3162846681916704E-3</v>
      </c>
      <c r="R85" s="24">
        <f>BRPL_EOD!R85-BRPL_ISGS_exbus!R85</f>
        <v>-4.349999999995191E-4</v>
      </c>
      <c r="S85" s="24">
        <f>BRPL_EOD!S85-BRPL_ISGS_exbus!S85</f>
        <v>8.8570352059917923E-3</v>
      </c>
      <c r="T85" s="24">
        <f>BRPL_EOD!T85-BRPL_ISGS_exbus!T85</f>
        <v>-1.3232684563757591E-3</v>
      </c>
      <c r="U85" s="24">
        <f>BRPL_EOD!U85-BRPL_ISGS_exbus!U85</f>
        <v>-1.4783013110033494E-3</v>
      </c>
      <c r="V85" s="24">
        <f>BRPL_EOD!V85-BRPL_ISGS_exbus!V85</f>
        <v>-1.5550253623182186E-3</v>
      </c>
      <c r="W85" s="24">
        <f>BRPL_EOD!W85-BRPL_ISGS_exbus!W85</f>
        <v>-5.4649097287189363E-3</v>
      </c>
      <c r="X85" s="24">
        <f>BRPL_EOD!X85-BRPL_ISGS_exbus!X85</f>
        <v>-1.7523667481711414E-3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1.5515749174710436E-3</v>
      </c>
      <c r="L86" s="24">
        <f>BRPL_EOD!L86-BRPL_ISGS_exbus!L86</f>
        <v>0</v>
      </c>
      <c r="M86" s="24">
        <f>BRPL_EOD!M86-BRPL_ISGS_exbus!M86</f>
        <v>1.294302700394212E-3</v>
      </c>
      <c r="N86" s="24">
        <f>BRPL_EOD!N86-BRPL_ISGS_exbus!N86</f>
        <v>-1.7699580209935561E-3</v>
      </c>
      <c r="O86" s="24">
        <f>BRPL_EOD!O86-BRPL_ISGS_exbus!O86</f>
        <v>6.0401197937665074E-4</v>
      </c>
      <c r="P86" s="24">
        <f>BRPL_EOD!P86-BRPL_ISGS_exbus!P86</f>
        <v>-3.105796850174869E-3</v>
      </c>
      <c r="Q86" s="24">
        <f>BRPL_EOD!Q86-BRPL_ISGS_exbus!Q86</f>
        <v>2.3162846681916704E-3</v>
      </c>
      <c r="R86" s="24">
        <f>BRPL_EOD!R86-BRPL_ISGS_exbus!R86</f>
        <v>-4.349999999995191E-4</v>
      </c>
      <c r="S86" s="24">
        <f>BRPL_EOD!S86-BRPL_ISGS_exbus!S86</f>
        <v>8.8570352059917923E-3</v>
      </c>
      <c r="T86" s="24">
        <f>BRPL_EOD!T86-BRPL_ISGS_exbus!T86</f>
        <v>-1.3232684563757591E-3</v>
      </c>
      <c r="U86" s="24">
        <f>BRPL_EOD!U86-BRPL_ISGS_exbus!U86</f>
        <v>-1.4783013110033494E-3</v>
      </c>
      <c r="V86" s="24">
        <f>BRPL_EOD!V86-BRPL_ISGS_exbus!V86</f>
        <v>-1.5550253623182186E-3</v>
      </c>
      <c r="W86" s="24">
        <f>BRPL_EOD!W86-BRPL_ISGS_exbus!W86</f>
        <v>-5.4649097287189363E-3</v>
      </c>
      <c r="X86" s="24">
        <f>BRPL_EOD!X86-BRPL_ISGS_exbus!X86</f>
        <v>-1.7523667481711414E-3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1.5515749174710436E-3</v>
      </c>
      <c r="L87" s="24">
        <f>BRPL_EOD!L87-BRPL_ISGS_exbus!L87</f>
        <v>1.1458891958682216E-4</v>
      </c>
      <c r="M87" s="24">
        <f>BRPL_EOD!M87-BRPL_ISGS_exbus!M87</f>
        <v>1.294302700394212E-3</v>
      </c>
      <c r="N87" s="24">
        <f>BRPL_EOD!N87-BRPL_ISGS_exbus!N87</f>
        <v>-1.7699580209935561E-3</v>
      </c>
      <c r="O87" s="24">
        <f>BRPL_EOD!O87-BRPL_ISGS_exbus!O87</f>
        <v>6.0401197937665074E-4</v>
      </c>
      <c r="P87" s="24">
        <f>BRPL_EOD!P87-BRPL_ISGS_exbus!P87</f>
        <v>-3.105796850174869E-3</v>
      </c>
      <c r="Q87" s="24">
        <f>BRPL_EOD!Q87-BRPL_ISGS_exbus!Q87</f>
        <v>2.3162846681916704E-3</v>
      </c>
      <c r="R87" s="24">
        <f>BRPL_EOD!R87-BRPL_ISGS_exbus!R87</f>
        <v>-4.349999999995191E-4</v>
      </c>
      <c r="S87" s="24">
        <f>BRPL_EOD!S87-BRPL_ISGS_exbus!S87</f>
        <v>8.8570352059917923E-3</v>
      </c>
      <c r="T87" s="24">
        <f>BRPL_EOD!T87-BRPL_ISGS_exbus!T87</f>
        <v>-1.3232684563757591E-3</v>
      </c>
      <c r="U87" s="24">
        <f>BRPL_EOD!U87-BRPL_ISGS_exbus!U87</f>
        <v>-1.4783013110033494E-3</v>
      </c>
      <c r="V87" s="24">
        <f>BRPL_EOD!V87-BRPL_ISGS_exbus!V87</f>
        <v>-1.5550253623182186E-3</v>
      </c>
      <c r="W87" s="24">
        <f>BRPL_EOD!W87-BRPL_ISGS_exbus!W87</f>
        <v>-5.4649097287189363E-3</v>
      </c>
      <c r="X87" s="24">
        <f>BRPL_EOD!X87-BRPL_ISGS_exbus!X87</f>
        <v>-1.7523667481711414E-3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1.5515749174710436E-3</v>
      </c>
      <c r="L88" s="24">
        <f>BRPL_EOD!L88-BRPL_ISGS_exbus!L88</f>
        <v>2.7395518916506489E-5</v>
      </c>
      <c r="M88" s="24">
        <f>BRPL_EOD!M88-BRPL_ISGS_exbus!M88</f>
        <v>1.294302700394212E-3</v>
      </c>
      <c r="N88" s="24">
        <f>BRPL_EOD!N88-BRPL_ISGS_exbus!N88</f>
        <v>-1.7699580209935561E-3</v>
      </c>
      <c r="O88" s="24">
        <f>BRPL_EOD!O88-BRPL_ISGS_exbus!O88</f>
        <v>6.0401197937665074E-4</v>
      </c>
      <c r="P88" s="24">
        <f>BRPL_EOD!P88-BRPL_ISGS_exbus!P88</f>
        <v>-3.105796850174869E-3</v>
      </c>
      <c r="Q88" s="24">
        <f>BRPL_EOD!Q88-BRPL_ISGS_exbus!Q88</f>
        <v>2.3162846681916704E-3</v>
      </c>
      <c r="R88" s="24">
        <f>BRPL_EOD!R88-BRPL_ISGS_exbus!R88</f>
        <v>-4.349999999995191E-4</v>
      </c>
      <c r="S88" s="24">
        <f>BRPL_EOD!S88-BRPL_ISGS_exbus!S88</f>
        <v>8.8570352059917923E-3</v>
      </c>
      <c r="T88" s="24">
        <f>BRPL_EOD!T88-BRPL_ISGS_exbus!T88</f>
        <v>-1.3232684563757591E-3</v>
      </c>
      <c r="U88" s="24">
        <f>BRPL_EOD!U88-BRPL_ISGS_exbus!U88</f>
        <v>-1.4783013110033494E-3</v>
      </c>
      <c r="V88" s="24">
        <f>BRPL_EOD!V88-BRPL_ISGS_exbus!V88</f>
        <v>-1.5550253623182186E-3</v>
      </c>
      <c r="W88" s="24">
        <f>BRPL_EOD!W88-BRPL_ISGS_exbus!W88</f>
        <v>-5.4649097287189363E-3</v>
      </c>
      <c r="X88" s="24">
        <f>BRPL_EOD!X88-BRPL_ISGS_exbus!X88</f>
        <v>-1.7523667481711414E-3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1.5515749174710436E-3</v>
      </c>
      <c r="L89" s="24">
        <f>BRPL_EOD!L89-BRPL_ISGS_exbus!L89</f>
        <v>2.7395518916506489E-5</v>
      </c>
      <c r="M89" s="24">
        <f>BRPL_EOD!M89-BRPL_ISGS_exbus!M89</f>
        <v>1.294302700394212E-3</v>
      </c>
      <c r="N89" s="24">
        <f>BRPL_EOD!N89-BRPL_ISGS_exbus!N89</f>
        <v>-1.7699580209935561E-3</v>
      </c>
      <c r="O89" s="24">
        <f>BRPL_EOD!O89-BRPL_ISGS_exbus!O89</f>
        <v>6.0401197937665074E-4</v>
      </c>
      <c r="P89" s="24">
        <f>BRPL_EOD!P89-BRPL_ISGS_exbus!P89</f>
        <v>-3.105796850174869E-3</v>
      </c>
      <c r="Q89" s="24">
        <f>BRPL_EOD!Q89-BRPL_ISGS_exbus!Q89</f>
        <v>2.3162846681916704E-3</v>
      </c>
      <c r="R89" s="24">
        <f>BRPL_EOD!R89-BRPL_ISGS_exbus!R89</f>
        <v>-4.349999999995191E-4</v>
      </c>
      <c r="S89" s="24">
        <f>BRPL_EOD!S89-BRPL_ISGS_exbus!S89</f>
        <v>8.8570352059917923E-3</v>
      </c>
      <c r="T89" s="24">
        <f>BRPL_EOD!T89-BRPL_ISGS_exbus!T89</f>
        <v>-1.3232684563757591E-3</v>
      </c>
      <c r="U89" s="24">
        <f>BRPL_EOD!U89-BRPL_ISGS_exbus!U89</f>
        <v>-1.4783013110033494E-3</v>
      </c>
      <c r="V89" s="24">
        <f>BRPL_EOD!V89-BRPL_ISGS_exbus!V89</f>
        <v>-1.5550253623182186E-3</v>
      </c>
      <c r="W89" s="24">
        <f>BRPL_EOD!W89-BRPL_ISGS_exbus!W89</f>
        <v>-5.4649097287189363E-3</v>
      </c>
      <c r="X89" s="24">
        <f>BRPL_EOD!X89-BRPL_ISGS_exbus!X89</f>
        <v>-1.7523667481711414E-3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-3.797370983349424E-5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1.4182689277575378E-3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-8.3566847557925428E-4</v>
      </c>
      <c r="K90" s="24">
        <f>BRPL_EOD!K90-BRPL_ISGS_exbus!K90</f>
        <v>1.5515749174710436E-3</v>
      </c>
      <c r="L90" s="24">
        <f>BRPL_EOD!L90-BRPL_ISGS_exbus!L90</f>
        <v>2.7395518916506489E-5</v>
      </c>
      <c r="M90" s="24">
        <f>BRPL_EOD!M90-BRPL_ISGS_exbus!M90</f>
        <v>1.294302700394212E-3</v>
      </c>
      <c r="N90" s="24">
        <f>BRPL_EOD!N90-BRPL_ISGS_exbus!N90</f>
        <v>-1.7699580209935561E-3</v>
      </c>
      <c r="O90" s="24">
        <f>BRPL_EOD!O90-BRPL_ISGS_exbus!O90</f>
        <v>6.0401197937665074E-4</v>
      </c>
      <c r="P90" s="24">
        <f>BRPL_EOD!P90-BRPL_ISGS_exbus!P90</f>
        <v>-3.105796850174869E-3</v>
      </c>
      <c r="Q90" s="24">
        <f>BRPL_EOD!Q90-BRPL_ISGS_exbus!Q90</f>
        <v>2.3162846681916704E-3</v>
      </c>
      <c r="R90" s="24">
        <f>BRPL_EOD!R90-BRPL_ISGS_exbus!R90</f>
        <v>-4.349999999995191E-4</v>
      </c>
      <c r="S90" s="24">
        <f>BRPL_EOD!S90-BRPL_ISGS_exbus!S90</f>
        <v>8.8570352059917923E-3</v>
      </c>
      <c r="T90" s="24">
        <f>BRPL_EOD!T90-BRPL_ISGS_exbus!T90</f>
        <v>-1.3232684563757591E-3</v>
      </c>
      <c r="U90" s="24">
        <f>BRPL_EOD!U90-BRPL_ISGS_exbus!U90</f>
        <v>-1.4783013110033494E-3</v>
      </c>
      <c r="V90" s="24">
        <f>BRPL_EOD!V90-BRPL_ISGS_exbus!V90</f>
        <v>-1.5550253623182186E-3</v>
      </c>
      <c r="W90" s="24">
        <f>BRPL_EOD!W90-BRPL_ISGS_exbus!W90</f>
        <v>-5.4649097287189363E-3</v>
      </c>
      <c r="X90" s="24">
        <f>BRPL_EOD!X90-BRPL_ISGS_exbus!X90</f>
        <v>-1.7523667481711414E-3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2.0130021678532728E-3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5.2123262789507407E-3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-2.5076467686204751E-3</v>
      </c>
      <c r="K91" s="24">
        <f>BRPL_EOD!K91-BRPL_ISGS_exbus!K91</f>
        <v>1.5515749174710436E-3</v>
      </c>
      <c r="L91" s="24">
        <f>BRPL_EOD!L91-BRPL_ISGS_exbus!L91</f>
        <v>2.7395518916506489E-5</v>
      </c>
      <c r="M91" s="24">
        <f>BRPL_EOD!M91-BRPL_ISGS_exbus!M91</f>
        <v>1.294302700394212E-3</v>
      </c>
      <c r="N91" s="24">
        <f>BRPL_EOD!N91-BRPL_ISGS_exbus!N91</f>
        <v>-1.7699580209935561E-3</v>
      </c>
      <c r="O91" s="24">
        <f>BRPL_EOD!O91-BRPL_ISGS_exbus!O91</f>
        <v>6.0401197937665074E-4</v>
      </c>
      <c r="P91" s="24">
        <f>BRPL_EOD!P91-BRPL_ISGS_exbus!P91</f>
        <v>-3.105796850174869E-3</v>
      </c>
      <c r="Q91" s="24">
        <f>BRPL_EOD!Q91-BRPL_ISGS_exbus!Q91</f>
        <v>2.3162846681916704E-3</v>
      </c>
      <c r="R91" s="24">
        <f>BRPL_EOD!R91-BRPL_ISGS_exbus!R91</f>
        <v>-4.349999999995191E-4</v>
      </c>
      <c r="S91" s="24">
        <f>BRPL_EOD!S91-BRPL_ISGS_exbus!S91</f>
        <v>8.8570352059917923E-3</v>
      </c>
      <c r="T91" s="24">
        <f>BRPL_EOD!T91-BRPL_ISGS_exbus!T91</f>
        <v>-1.3232684563757591E-3</v>
      </c>
      <c r="U91" s="24">
        <f>BRPL_EOD!U91-BRPL_ISGS_exbus!U91</f>
        <v>-1.4783013110033494E-3</v>
      </c>
      <c r="V91" s="24">
        <f>BRPL_EOD!V91-BRPL_ISGS_exbus!V91</f>
        <v>-1.5550253623182186E-3</v>
      </c>
      <c r="W91" s="24">
        <f>BRPL_EOD!W91-BRPL_ISGS_exbus!W91</f>
        <v>-5.4649097287189363E-3</v>
      </c>
      <c r="X91" s="24">
        <f>BRPL_EOD!X91-BRPL_ISGS_exbus!X91</f>
        <v>-1.7523667481711414E-3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2.0130021678532728E-3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6.6525564516126678E-3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-1.4861400602370622E-3</v>
      </c>
      <c r="K92" s="24">
        <f>BRPL_EOD!K92-BRPL_ISGS_exbus!K92</f>
        <v>1.5515749174710436E-3</v>
      </c>
      <c r="L92" s="24">
        <f>BRPL_EOD!L92-BRPL_ISGS_exbus!L92</f>
        <v>2.7395518916506489E-5</v>
      </c>
      <c r="M92" s="24">
        <f>BRPL_EOD!M92-BRPL_ISGS_exbus!M92</f>
        <v>1.294302700394212E-3</v>
      </c>
      <c r="N92" s="24">
        <f>BRPL_EOD!N92-BRPL_ISGS_exbus!N92</f>
        <v>-1.7699580209935561E-3</v>
      </c>
      <c r="O92" s="24">
        <f>BRPL_EOD!O92-BRPL_ISGS_exbus!O92</f>
        <v>6.0401197937665074E-4</v>
      </c>
      <c r="P92" s="24">
        <f>BRPL_EOD!P92-BRPL_ISGS_exbus!P92</f>
        <v>-3.105796850174869E-3</v>
      </c>
      <c r="Q92" s="24">
        <f>BRPL_EOD!Q92-BRPL_ISGS_exbus!Q92</f>
        <v>2.3162846681916704E-3</v>
      </c>
      <c r="R92" s="24">
        <f>BRPL_EOD!R92-BRPL_ISGS_exbus!R92</f>
        <v>-4.349999999995191E-4</v>
      </c>
      <c r="S92" s="24">
        <f>BRPL_EOD!S92-BRPL_ISGS_exbus!S92</f>
        <v>8.8570352059917923E-3</v>
      </c>
      <c r="T92" s="24">
        <f>BRPL_EOD!T92-BRPL_ISGS_exbus!T92</f>
        <v>-1.3232684563757591E-3</v>
      </c>
      <c r="U92" s="24">
        <f>BRPL_EOD!U92-BRPL_ISGS_exbus!U92</f>
        <v>-1.4783013110033494E-3</v>
      </c>
      <c r="V92" s="24">
        <f>BRPL_EOD!V92-BRPL_ISGS_exbus!V92</f>
        <v>-1.5550253623182186E-3</v>
      </c>
      <c r="W92" s="24">
        <f>BRPL_EOD!W92-BRPL_ISGS_exbus!W92</f>
        <v>-5.4649097287189363E-3</v>
      </c>
      <c r="X92" s="24">
        <f>BRPL_EOD!X92-BRPL_ISGS_exbus!X92</f>
        <v>-1.7523667481711414E-3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2.2761126986239333E-3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1.5515749174710436E-3</v>
      </c>
      <c r="L93" s="24">
        <f>BRPL_EOD!L93-BRPL_ISGS_exbus!L93</f>
        <v>2.7395518916506489E-5</v>
      </c>
      <c r="M93" s="24">
        <f>BRPL_EOD!M93-BRPL_ISGS_exbus!M93</f>
        <v>1.294302700394212E-3</v>
      </c>
      <c r="N93" s="24">
        <f>BRPL_EOD!N93-BRPL_ISGS_exbus!N93</f>
        <v>-1.7699580209935561E-3</v>
      </c>
      <c r="O93" s="24">
        <f>BRPL_EOD!O93-BRPL_ISGS_exbus!O93</f>
        <v>6.0401197937665074E-4</v>
      </c>
      <c r="P93" s="24">
        <f>BRPL_EOD!P93-BRPL_ISGS_exbus!P93</f>
        <v>-3.105796850174869E-3</v>
      </c>
      <c r="Q93" s="24">
        <f>BRPL_EOD!Q93-BRPL_ISGS_exbus!Q93</f>
        <v>2.3162846681916704E-3</v>
      </c>
      <c r="R93" s="24">
        <f>BRPL_EOD!R93-BRPL_ISGS_exbus!R93</f>
        <v>-4.349999999995191E-4</v>
      </c>
      <c r="S93" s="24">
        <f>BRPL_EOD!S93-BRPL_ISGS_exbus!S93</f>
        <v>8.8570352059917923E-3</v>
      </c>
      <c r="T93" s="24">
        <f>BRPL_EOD!T93-BRPL_ISGS_exbus!T93</f>
        <v>-1.3232684563757591E-3</v>
      </c>
      <c r="U93" s="24">
        <f>BRPL_EOD!U93-BRPL_ISGS_exbus!U93</f>
        <v>-1.4783013110033494E-3</v>
      </c>
      <c r="V93" s="24">
        <f>BRPL_EOD!V93-BRPL_ISGS_exbus!V93</f>
        <v>-1.5550253623182186E-3</v>
      </c>
      <c r="W93" s="24">
        <f>BRPL_EOD!W93-BRPL_ISGS_exbus!W93</f>
        <v>-5.4649097287189363E-3</v>
      </c>
      <c r="X93" s="24">
        <f>BRPL_EOD!X93-BRPL_ISGS_exbus!X93</f>
        <v>-1.7523667481711414E-3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1.5515749174710436E-3</v>
      </c>
      <c r="L94" s="24">
        <f>BRPL_EOD!L94-BRPL_ISGS_exbus!L94</f>
        <v>2.7395518916506489E-5</v>
      </c>
      <c r="M94" s="24">
        <f>BRPL_EOD!M94-BRPL_ISGS_exbus!M94</f>
        <v>1.294302700394212E-3</v>
      </c>
      <c r="N94" s="24">
        <f>BRPL_EOD!N94-BRPL_ISGS_exbus!N94</f>
        <v>-1.7699580209935561E-3</v>
      </c>
      <c r="O94" s="24">
        <f>BRPL_EOD!O94-BRPL_ISGS_exbus!O94</f>
        <v>6.0401197937665074E-4</v>
      </c>
      <c r="P94" s="24">
        <f>BRPL_EOD!P94-BRPL_ISGS_exbus!P94</f>
        <v>-3.105796850174869E-3</v>
      </c>
      <c r="Q94" s="24">
        <f>BRPL_EOD!Q94-BRPL_ISGS_exbus!Q94</f>
        <v>2.3162846681916704E-3</v>
      </c>
      <c r="R94" s="24">
        <f>BRPL_EOD!R94-BRPL_ISGS_exbus!R94</f>
        <v>-4.349999999995191E-4</v>
      </c>
      <c r="S94" s="24">
        <f>BRPL_EOD!S94-BRPL_ISGS_exbus!S94</f>
        <v>8.8570352059917923E-3</v>
      </c>
      <c r="T94" s="24">
        <f>BRPL_EOD!T94-BRPL_ISGS_exbus!T94</f>
        <v>-1.3232684563757591E-3</v>
      </c>
      <c r="U94" s="24">
        <f>BRPL_EOD!U94-BRPL_ISGS_exbus!U94</f>
        <v>-1.4783013110033494E-3</v>
      </c>
      <c r="V94" s="24">
        <f>BRPL_EOD!V94-BRPL_ISGS_exbus!V94</f>
        <v>-1.5550253623182186E-3</v>
      </c>
      <c r="W94" s="24">
        <f>BRPL_EOD!W94-BRPL_ISGS_exbus!W94</f>
        <v>-5.4649097287189363E-3</v>
      </c>
      <c r="X94" s="24">
        <f>BRPL_EOD!X94-BRPL_ISGS_exbus!X94</f>
        <v>-1.7523667481711414E-3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1.5515749174710436E-3</v>
      </c>
      <c r="L95" s="24">
        <f>BRPL_EOD!L95-BRPL_ISGS_exbus!L95</f>
        <v>2.7395518916506489E-5</v>
      </c>
      <c r="M95" s="24">
        <f>BRPL_EOD!M95-BRPL_ISGS_exbus!M95</f>
        <v>1.294302700394212E-3</v>
      </c>
      <c r="N95" s="24">
        <f>BRPL_EOD!N95-BRPL_ISGS_exbus!N95</f>
        <v>-1.7699580209935561E-3</v>
      </c>
      <c r="O95" s="24">
        <f>BRPL_EOD!O95-BRPL_ISGS_exbus!O95</f>
        <v>6.0401197937665074E-4</v>
      </c>
      <c r="P95" s="24">
        <f>BRPL_EOD!P95-BRPL_ISGS_exbus!P95</f>
        <v>-3.105796850174869E-3</v>
      </c>
      <c r="Q95" s="24">
        <f>BRPL_EOD!Q95-BRPL_ISGS_exbus!Q95</f>
        <v>2.3162846681916704E-3</v>
      </c>
      <c r="R95" s="24">
        <f>BRPL_EOD!R95-BRPL_ISGS_exbus!R95</f>
        <v>-4.349999999995191E-4</v>
      </c>
      <c r="S95" s="24">
        <f>BRPL_EOD!S95-BRPL_ISGS_exbus!S95</f>
        <v>8.8570352059917923E-3</v>
      </c>
      <c r="T95" s="24">
        <f>BRPL_EOD!T95-BRPL_ISGS_exbus!T95</f>
        <v>-1.3232684563757591E-3</v>
      </c>
      <c r="U95" s="24">
        <f>BRPL_EOD!U95-BRPL_ISGS_exbus!U95</f>
        <v>-1.4783013110033494E-3</v>
      </c>
      <c r="V95" s="24">
        <f>BRPL_EOD!V95-BRPL_ISGS_exbus!V95</f>
        <v>-1.5550253623182186E-3</v>
      </c>
      <c r="W95" s="24">
        <f>BRPL_EOD!W95-BRPL_ISGS_exbus!W95</f>
        <v>-5.4649097287189363E-3</v>
      </c>
      <c r="X95" s="24">
        <f>BRPL_EOD!X95-BRPL_ISGS_exbus!X95</f>
        <v>-1.7523667481711414E-3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1.5515749174710436E-3</v>
      </c>
      <c r="L96" s="24">
        <f>BRPL_EOD!L96-BRPL_ISGS_exbus!L96</f>
        <v>2.7395518916506489E-5</v>
      </c>
      <c r="M96" s="24">
        <f>BRPL_EOD!M96-BRPL_ISGS_exbus!M96</f>
        <v>1.294302700394212E-3</v>
      </c>
      <c r="N96" s="24">
        <f>BRPL_EOD!N96-BRPL_ISGS_exbus!N96</f>
        <v>-1.7699580209935561E-3</v>
      </c>
      <c r="O96" s="24">
        <f>BRPL_EOD!O96-BRPL_ISGS_exbus!O96</f>
        <v>6.0401197937665074E-4</v>
      </c>
      <c r="P96" s="24">
        <f>BRPL_EOD!P96-BRPL_ISGS_exbus!P96</f>
        <v>-3.105796850174869E-3</v>
      </c>
      <c r="Q96" s="24">
        <f>BRPL_EOD!Q96-BRPL_ISGS_exbus!Q96</f>
        <v>2.3162846681916704E-3</v>
      </c>
      <c r="R96" s="24">
        <f>BRPL_EOD!R96-BRPL_ISGS_exbus!R96</f>
        <v>-4.349999999995191E-4</v>
      </c>
      <c r="S96" s="24">
        <f>BRPL_EOD!S96-BRPL_ISGS_exbus!S96</f>
        <v>8.8570352059917923E-3</v>
      </c>
      <c r="T96" s="24">
        <f>BRPL_EOD!T96-BRPL_ISGS_exbus!T96</f>
        <v>-1.3232684563757591E-3</v>
      </c>
      <c r="U96" s="24">
        <f>BRPL_EOD!U96-BRPL_ISGS_exbus!U96</f>
        <v>-1.4783013110033494E-3</v>
      </c>
      <c r="V96" s="24">
        <f>BRPL_EOD!V96-BRPL_ISGS_exbus!V96</f>
        <v>-1.5550253623182186E-3</v>
      </c>
      <c r="W96" s="24">
        <f>BRPL_EOD!W96-BRPL_ISGS_exbus!W96</f>
        <v>-5.4649097287189363E-3</v>
      </c>
      <c r="X96" s="24">
        <f>BRPL_EOD!X96-BRPL_ISGS_exbus!X96</f>
        <v>-1.7523667481711414E-3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1.5515749174710436E-3</v>
      </c>
      <c r="L97" s="24">
        <f>BRPL_EOD!L97-BRPL_ISGS_exbus!L97</f>
        <v>2.7395518916506489E-5</v>
      </c>
      <c r="M97" s="24">
        <f>BRPL_EOD!M97-BRPL_ISGS_exbus!M97</f>
        <v>1.294302700394212E-3</v>
      </c>
      <c r="N97" s="24">
        <f>BRPL_EOD!N97-BRPL_ISGS_exbus!N97</f>
        <v>-1.7699580209935561E-3</v>
      </c>
      <c r="O97" s="24">
        <f>BRPL_EOD!O97-BRPL_ISGS_exbus!O97</f>
        <v>6.0401197937665074E-4</v>
      </c>
      <c r="P97" s="24">
        <f>BRPL_EOD!P97-BRPL_ISGS_exbus!P97</f>
        <v>-3.105796850174869E-3</v>
      </c>
      <c r="Q97" s="24">
        <f>BRPL_EOD!Q97-BRPL_ISGS_exbus!Q97</f>
        <v>2.3162846681916704E-3</v>
      </c>
      <c r="R97" s="24">
        <f>BRPL_EOD!R97-BRPL_ISGS_exbus!R97</f>
        <v>-4.349999999995191E-4</v>
      </c>
      <c r="S97" s="24">
        <f>BRPL_EOD!S97-BRPL_ISGS_exbus!S97</f>
        <v>8.8570352059917923E-3</v>
      </c>
      <c r="T97" s="24">
        <f>BRPL_EOD!T97-BRPL_ISGS_exbus!T97</f>
        <v>-1.3232684563757591E-3</v>
      </c>
      <c r="U97" s="24">
        <f>BRPL_EOD!U97-BRPL_ISGS_exbus!U97</f>
        <v>-1.4783013110033494E-3</v>
      </c>
      <c r="V97" s="24">
        <f>BRPL_EOD!V97-BRPL_ISGS_exbus!V97</f>
        <v>-1.5550253623182186E-3</v>
      </c>
      <c r="W97" s="24">
        <f>BRPL_EOD!W97-BRPL_ISGS_exbus!W97</f>
        <v>-5.4649097287189363E-3</v>
      </c>
      <c r="X97" s="24">
        <f>BRPL_EOD!X97-BRPL_ISGS_exbus!X97</f>
        <v>-1.7523667481711414E-3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1.5515749174710436E-3</v>
      </c>
      <c r="L98" s="24">
        <f>BRPL_EOD!L98-BRPL_ISGS_exbus!L98</f>
        <v>2.7395518916506489E-5</v>
      </c>
      <c r="M98" s="24">
        <f>BRPL_EOD!M98-BRPL_ISGS_exbus!M98</f>
        <v>1.294302700394212E-3</v>
      </c>
      <c r="N98" s="24">
        <f>BRPL_EOD!N98-BRPL_ISGS_exbus!N98</f>
        <v>-1.7699580209935561E-3</v>
      </c>
      <c r="O98" s="24">
        <f>BRPL_EOD!O98-BRPL_ISGS_exbus!O98</f>
        <v>6.0401197937665074E-4</v>
      </c>
      <c r="P98" s="24">
        <f>BRPL_EOD!P98-BRPL_ISGS_exbus!P98</f>
        <v>-3.105796850174869E-3</v>
      </c>
      <c r="Q98" s="24">
        <f>BRPL_EOD!Q98-BRPL_ISGS_exbus!Q98</f>
        <v>2.3162846681916704E-3</v>
      </c>
      <c r="R98" s="24">
        <f>BRPL_EOD!R98-BRPL_ISGS_exbus!R98</f>
        <v>-4.349999999995191E-4</v>
      </c>
      <c r="S98" s="24">
        <f>BRPL_EOD!S98-BRPL_ISGS_exbus!S98</f>
        <v>8.8570352059917923E-3</v>
      </c>
      <c r="T98" s="24">
        <f>BRPL_EOD!T98-BRPL_ISGS_exbus!T98</f>
        <v>-1.3232684563757591E-3</v>
      </c>
      <c r="U98" s="24">
        <f>BRPL_EOD!U98-BRPL_ISGS_exbus!U98</f>
        <v>-1.4783013110033494E-3</v>
      </c>
      <c r="V98" s="24">
        <f>BRPL_EOD!V98-BRPL_ISGS_exbus!V98</f>
        <v>-1.5550253623182186E-3</v>
      </c>
      <c r="W98" s="24">
        <f>BRPL_EOD!W98-BRPL_ISGS_exbus!W98</f>
        <v>-5.4649097287189363E-3</v>
      </c>
      <c r="X98" s="24">
        <f>BRPL_EOD!X98-BRPL_ISGS_exbus!X98</f>
        <v>-1.7523667481711414E-3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9.9700765647525724E-7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3.8898160892586464E-6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-1.2073638260834407E-6</v>
      </c>
      <c r="K99" s="24">
        <f>BRPL_EOD!K99-BRPL_ISGS_exbus!K99</f>
        <v>-4.1491796944015391E-5</v>
      </c>
      <c r="L99" s="24">
        <f>BRPL_EOD!L99-BRPL_ISGS_exbus!L99</f>
        <v>2.3259978124690051E-6</v>
      </c>
      <c r="M99" s="24">
        <f>BRPL_EOD!M99-BRPL_ISGS_exbus!M99</f>
        <v>-8.3190601927185526E-6</v>
      </c>
      <c r="N99" s="24">
        <f>BRPL_EOD!N99-BRPL_ISGS_exbus!N99</f>
        <v>5.5595697512345055E-7</v>
      </c>
      <c r="O99" s="24">
        <f>BRPL_EOD!O99-BRPL_ISGS_exbus!O99</f>
        <v>7.2628008007669109E-7</v>
      </c>
      <c r="P99" s="24">
        <f>BRPL_EOD!P99-BRPL_ISGS_exbus!P99</f>
        <v>-3.108268442364448E-5</v>
      </c>
      <c r="Q99" s="24">
        <f>BRPL_EOD!Q99-BRPL_ISGS_exbus!Q99</f>
        <v>4.9207026683401045E-5</v>
      </c>
      <c r="R99" s="24">
        <f>BRPL_EOD!R99-BRPL_ISGS_exbus!R99</f>
        <v>2.2966799018642181E-5</v>
      </c>
      <c r="S99" s="24">
        <f>BRPL_EOD!S99-BRPL_ISGS_exbus!S99</f>
        <v>1.216308819822487E-4</v>
      </c>
      <c r="T99" s="24">
        <f>BRPL_EOD!T99-BRPL_ISGS_exbus!T99</f>
        <v>-2.4483821120586946E-5</v>
      </c>
      <c r="U99" s="24">
        <f>BRPL_EOD!U99-BRPL_ISGS_exbus!U99</f>
        <v>-3.5479231466739591E-5</v>
      </c>
      <c r="V99" s="24">
        <f>BRPL_EOD!V99-BRPL_ISGS_exbus!V99</f>
        <v>8.6652506646467398E-6</v>
      </c>
      <c r="W99" s="24">
        <f>BRPL_EOD!W99-BRPL_ISGS_exbus!W99</f>
        <v>-1.3043277148327981E-4</v>
      </c>
      <c r="X99" s="24">
        <f>BRPL_EOD!X99-BRPL_ISGS_exbus!X99</f>
        <v>-4.1484376028133596E-5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857.41000000000008</v>
      </c>
      <c r="C3" s="196">
        <f>PPCL_NG!P3+PPCL_Spot!P3+GT_NG!P3+GT_Spot!P3+Bawana_NG!P3+Bawana_RLNG!P3+Bawana_Spot!P3</f>
        <v>857.5819026448487</v>
      </c>
      <c r="D3" s="197">
        <f t="shared" ref="D3:D66" si="0">B3-C3</f>
        <v>-0.17190264484861473</v>
      </c>
      <c r="E3" s="196">
        <f>PPCL_NG!J3+PPCL_Spot!J3+GT_NG!J3+GT_Spot!J3+Bawana_NG!J3+Bawana_RLNG!J3+Bawana_Spot!J3</f>
        <v>164.6</v>
      </c>
      <c r="F3" s="196">
        <f>PPCL_NG!Q3+PPCL_Spot!Q3+GT_NG!Q3+GT_Spot!Q3+Bawana_NG!Q3+Bawana_RLNG!Q3+Bawana_Spot!Q3</f>
        <v>164.69852475148298</v>
      </c>
      <c r="G3" s="197">
        <f t="shared" ref="G3:G66" si="1">E3-F3</f>
        <v>-9.8524751482983675E-2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23.469771883910784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89.45</v>
      </c>
      <c r="L3" s="196">
        <f>PPCL_NG!S3+PPCL_Spot!S3+GT_NG!S3+GT_Spot!S3+Bawana_NG!S3+Bawana_RLNG!S3+Bawana_Spot!S3</f>
        <v>89.476175007316357</v>
      </c>
      <c r="M3" s="197">
        <f t="shared" ref="M3:M66" si="3">K3-L3</f>
        <v>-2.6175007316354026E-2</v>
      </c>
      <c r="N3" s="196">
        <f>PPCL_NG!M3+PPCL_Spot!M3+GT_NG!M3+GT_Spot!M3+Bawana_NG!M3+Bawana_RLNG!M3+Bawana_Spot!M3</f>
        <v>205.74</v>
      </c>
      <c r="O3" s="196">
        <f>PPCL_NG!T3+PPCL_Spot!T3+GT_NG!T3+GT_Spot!T3+Bawana_NG!T3+Bawana_RLNG!T3+Bawana_Spot!T3</f>
        <v>205.86362571244126</v>
      </c>
      <c r="P3" s="197">
        <f t="shared" ref="P3:P66" si="4">N3-O3</f>
        <v>-0.1236257124412532</v>
      </c>
      <c r="Q3" s="197">
        <f>D3+G3+J3+M3+P3</f>
        <v>-0.41999999999999105</v>
      </c>
    </row>
    <row r="4" spans="1:17">
      <c r="A4" s="33" t="s">
        <v>46</v>
      </c>
      <c r="B4" s="196">
        <f>PPCL_NG!I4+PPCL_Spot!I4+GT_NG!I4+GT_Spot!I4+Bawana_NG!I4+Bawana_RLNG!I4+Bawana_Spot!I4</f>
        <v>829.41000000000008</v>
      </c>
      <c r="C4" s="196">
        <f>PPCL_NG!P4+PPCL_Spot!P4+GT_NG!P4+GT_Spot!P4+Bawana_NG!P4+Bawana_RLNG!P4+Bawana_Spot!P4</f>
        <v>829.5819026448487</v>
      </c>
      <c r="D4" s="197">
        <f t="shared" si="0"/>
        <v>-0.17190264484861473</v>
      </c>
      <c r="E4" s="196">
        <f>PPCL_NG!J4+PPCL_Spot!J4+GT_NG!J4+GT_Spot!J4+Bawana_NG!J4+Bawana_RLNG!J4+Bawana_Spot!J4</f>
        <v>164.6</v>
      </c>
      <c r="F4" s="196">
        <f>PPCL_NG!Q4+PPCL_Spot!Q4+GT_NG!Q4+GT_Spot!Q4+Bawana_NG!Q4+Bawana_RLNG!Q4+Bawana_Spot!Q4</f>
        <v>164.69852475148298</v>
      </c>
      <c r="G4" s="197">
        <f t="shared" si="1"/>
        <v>-9.8524751482983675E-2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23.469771883910784</v>
      </c>
      <c r="J4" s="197">
        <f t="shared" si="2"/>
        <v>2.281160892145806E-4</v>
      </c>
      <c r="K4" s="196">
        <f>PPCL_NG!L4+PPCL_Spot!L4+GT_NG!L4+GT_Spot!L4+Bawana_NG!L4+Bawana_RLNG!L4+Bawana_Spot!L4</f>
        <v>89.45</v>
      </c>
      <c r="L4" s="196">
        <f>PPCL_NG!S4+PPCL_Spot!S4+GT_NG!S4+GT_Spot!S4+Bawana_NG!S4+Bawana_RLNG!S4+Bawana_Spot!S4</f>
        <v>89.476175007316357</v>
      </c>
      <c r="M4" s="197">
        <f t="shared" si="3"/>
        <v>-2.6175007316354026E-2</v>
      </c>
      <c r="N4" s="196">
        <f>PPCL_NG!M4+PPCL_Spot!M4+GT_NG!M4+GT_Spot!M4+Bawana_NG!M4+Bawana_RLNG!M4+Bawana_Spot!M4</f>
        <v>205.74</v>
      </c>
      <c r="O4" s="196">
        <f>PPCL_NG!T4+PPCL_Spot!T4+GT_NG!T4+GT_Spot!T4+Bawana_NG!T4+Bawana_RLNG!T4+Bawana_Spot!T4</f>
        <v>205.86362571244126</v>
      </c>
      <c r="P4" s="197">
        <f t="shared" si="4"/>
        <v>-0.1236257124412532</v>
      </c>
      <c r="Q4" s="197">
        <f t="shared" ref="Q4:Q67" si="5">D4+G4+J4+M4+P4</f>
        <v>-0.41999999999999105</v>
      </c>
    </row>
    <row r="5" spans="1:17">
      <c r="A5" s="33" t="s">
        <v>47</v>
      </c>
      <c r="B5" s="196">
        <f>PPCL_NG!I5+PPCL_Spot!I5+GT_NG!I5+GT_Spot!I5+Bawana_NG!I5+Bawana_RLNG!I5+Bawana_Spot!I5</f>
        <v>797.41000000000008</v>
      </c>
      <c r="C5" s="196">
        <f>PPCL_NG!P5+PPCL_Spot!P5+GT_NG!P5+GT_Spot!P5+Bawana_NG!P5+Bawana_RLNG!P5+Bawana_Spot!P5</f>
        <v>797.5819026448487</v>
      </c>
      <c r="D5" s="197">
        <f t="shared" si="0"/>
        <v>-0.17190264484861473</v>
      </c>
      <c r="E5" s="196">
        <f>PPCL_NG!J5+PPCL_Spot!J5+GT_NG!J5+GT_Spot!J5+Bawana_NG!J5+Bawana_RLNG!J5+Bawana_Spot!J5</f>
        <v>164.6</v>
      </c>
      <c r="F5" s="196">
        <f>PPCL_NG!Q5+PPCL_Spot!Q5+GT_NG!Q5+GT_Spot!Q5+Bawana_NG!Q5+Bawana_RLNG!Q5+Bawana_Spot!Q5</f>
        <v>164.69852475148298</v>
      </c>
      <c r="G5" s="197">
        <f t="shared" si="1"/>
        <v>-9.8524751482983675E-2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23.469771883910784</v>
      </c>
      <c r="J5" s="197">
        <f t="shared" si="2"/>
        <v>2.281160892145806E-4</v>
      </c>
      <c r="K5" s="196">
        <f>PPCL_NG!L5+PPCL_Spot!L5+GT_NG!L5+GT_Spot!L5+Bawana_NG!L5+Bawana_RLNG!L5+Bawana_Spot!L5</f>
        <v>89.45</v>
      </c>
      <c r="L5" s="196">
        <f>PPCL_NG!S5+PPCL_Spot!S5+GT_NG!S5+GT_Spot!S5+Bawana_NG!S5+Bawana_RLNG!S5+Bawana_Spot!S5</f>
        <v>89.476175007316357</v>
      </c>
      <c r="M5" s="197">
        <f t="shared" si="3"/>
        <v>-2.6175007316354026E-2</v>
      </c>
      <c r="N5" s="196">
        <f>PPCL_NG!M5+PPCL_Spot!M5+GT_NG!M5+GT_Spot!M5+Bawana_NG!M5+Bawana_RLNG!M5+Bawana_Spot!M5</f>
        <v>205.74</v>
      </c>
      <c r="O5" s="196">
        <f>PPCL_NG!T5+PPCL_Spot!T5+GT_NG!T5+GT_Spot!T5+Bawana_NG!T5+Bawana_RLNG!T5+Bawana_Spot!T5</f>
        <v>205.86362571244126</v>
      </c>
      <c r="P5" s="197">
        <f t="shared" si="4"/>
        <v>-0.1236257124412532</v>
      </c>
      <c r="Q5" s="197">
        <f t="shared" si="5"/>
        <v>-0.41999999999999105</v>
      </c>
    </row>
    <row r="6" spans="1:17">
      <c r="A6" s="33" t="s">
        <v>48</v>
      </c>
      <c r="B6" s="196">
        <f>PPCL_NG!I6+PPCL_Spot!I6+GT_NG!I6+GT_Spot!I6+Bawana_NG!I6+Bawana_RLNG!I6+Bawana_Spot!I6</f>
        <v>754.41000000000008</v>
      </c>
      <c r="C6" s="196">
        <f>PPCL_NG!P6+PPCL_Spot!P6+GT_NG!P6+GT_Spot!P6+Bawana_NG!P6+Bawana_RLNG!P6+Bawana_Spot!P6</f>
        <v>754.5819026448487</v>
      </c>
      <c r="D6" s="197">
        <f t="shared" si="0"/>
        <v>-0.17190264484861473</v>
      </c>
      <c r="E6" s="196">
        <f>PPCL_NG!J6+PPCL_Spot!J6+GT_NG!J6+GT_Spot!J6+Bawana_NG!J6+Bawana_RLNG!J6+Bawana_Spot!J6</f>
        <v>164.6</v>
      </c>
      <c r="F6" s="196">
        <f>PPCL_NG!Q6+PPCL_Spot!Q6+GT_NG!Q6+GT_Spot!Q6+Bawana_NG!Q6+Bawana_RLNG!Q6+Bawana_Spot!Q6</f>
        <v>164.69852475148298</v>
      </c>
      <c r="G6" s="197">
        <f t="shared" si="1"/>
        <v>-9.8524751482983675E-2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23.469771883910784</v>
      </c>
      <c r="J6" s="197">
        <f t="shared" si="2"/>
        <v>2.281160892145806E-4</v>
      </c>
      <c r="K6" s="196">
        <f>PPCL_NG!L6+PPCL_Spot!L6+GT_NG!L6+GT_Spot!L6+Bawana_NG!L6+Bawana_RLNG!L6+Bawana_Spot!L6</f>
        <v>89.45</v>
      </c>
      <c r="L6" s="196">
        <f>PPCL_NG!S6+PPCL_Spot!S6+GT_NG!S6+GT_Spot!S6+Bawana_NG!S6+Bawana_RLNG!S6+Bawana_Spot!S6</f>
        <v>89.476175007316357</v>
      </c>
      <c r="M6" s="197">
        <f t="shared" si="3"/>
        <v>-2.6175007316354026E-2</v>
      </c>
      <c r="N6" s="196">
        <f>PPCL_NG!M6+PPCL_Spot!M6+GT_NG!M6+GT_Spot!M6+Bawana_NG!M6+Bawana_RLNG!M6+Bawana_Spot!M6</f>
        <v>205.74</v>
      </c>
      <c r="O6" s="196">
        <f>PPCL_NG!T6+PPCL_Spot!T6+GT_NG!T6+GT_Spot!T6+Bawana_NG!T6+Bawana_RLNG!T6+Bawana_Spot!T6</f>
        <v>205.86362571244126</v>
      </c>
      <c r="P6" s="197">
        <f t="shared" si="4"/>
        <v>-0.1236257124412532</v>
      </c>
      <c r="Q6" s="197">
        <f t="shared" si="5"/>
        <v>-0.41999999999999105</v>
      </c>
    </row>
    <row r="7" spans="1:17">
      <c r="A7" s="33" t="s">
        <v>49</v>
      </c>
      <c r="B7" s="196">
        <f>PPCL_NG!I7+PPCL_Spot!I7+GT_NG!I7+GT_Spot!I7+Bawana_NG!I7+Bawana_RLNG!I7+Bawana_Spot!I7</f>
        <v>511.41</v>
      </c>
      <c r="C7" s="196">
        <f>PPCL_NG!P7+PPCL_Spot!P7+GT_NG!P7+GT_Spot!P7+Bawana_NG!P7+Bawana_RLNG!P7+Bawana_Spot!P7</f>
        <v>511.58190264484864</v>
      </c>
      <c r="D7" s="197">
        <f t="shared" si="0"/>
        <v>-0.17190264484861473</v>
      </c>
      <c r="E7" s="196">
        <f>PPCL_NG!J7+PPCL_Spot!J7+GT_NG!J7+GT_Spot!J7+Bawana_NG!J7+Bawana_RLNG!J7+Bawana_Spot!J7</f>
        <v>209.6</v>
      </c>
      <c r="F7" s="196">
        <f>PPCL_NG!Q7+PPCL_Spot!Q7+GT_NG!Q7+GT_Spot!Q7+Bawana_NG!Q7+Bawana_RLNG!Q7+Bawana_Spot!Q7</f>
        <v>209.69852475148298</v>
      </c>
      <c r="G7" s="197">
        <f t="shared" si="1"/>
        <v>-9.8524751482983675E-2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23.469771883910784</v>
      </c>
      <c r="J7" s="197">
        <f t="shared" si="2"/>
        <v>2.281160892145806E-4</v>
      </c>
      <c r="K7" s="196">
        <f>PPCL_NG!L7+PPCL_Spot!L7+GT_NG!L7+GT_Spot!L7+Bawana_NG!L7+Bawana_RLNG!L7+Bawana_Spot!L7</f>
        <v>89.45</v>
      </c>
      <c r="L7" s="196">
        <f>PPCL_NG!S7+PPCL_Spot!S7+GT_NG!S7+GT_Spot!S7+Bawana_NG!S7+Bawana_RLNG!S7+Bawana_Spot!S7</f>
        <v>89.476175007316357</v>
      </c>
      <c r="M7" s="197">
        <f t="shared" si="3"/>
        <v>-2.6175007316354026E-2</v>
      </c>
      <c r="N7" s="196">
        <f>PPCL_NG!M7+PPCL_Spot!M7+GT_NG!M7+GT_Spot!M7+Bawana_NG!M7+Bawana_RLNG!M7+Bawana_Spot!M7</f>
        <v>205.74</v>
      </c>
      <c r="O7" s="196">
        <f>PPCL_NG!T7+PPCL_Spot!T7+GT_NG!T7+GT_Spot!T7+Bawana_NG!T7+Bawana_RLNG!T7+Bawana_Spot!T7</f>
        <v>205.86362571244126</v>
      </c>
      <c r="P7" s="197">
        <f t="shared" si="4"/>
        <v>-0.1236257124412532</v>
      </c>
      <c r="Q7" s="197">
        <f t="shared" si="5"/>
        <v>-0.41999999999999105</v>
      </c>
    </row>
    <row r="8" spans="1:17">
      <c r="A8" s="33" t="s">
        <v>50</v>
      </c>
      <c r="B8" s="196">
        <f>PPCL_NG!I8+PPCL_Spot!I8+GT_NG!I8+GT_Spot!I8+Bawana_NG!I8+Bawana_RLNG!I8+Bawana_Spot!I8</f>
        <v>466.92</v>
      </c>
      <c r="C8" s="196">
        <f>PPCL_NG!P8+PPCL_Spot!P8+GT_NG!P8+GT_Spot!P8+Bawana_NG!P8+Bawana_RLNG!P8+Bawana_Spot!P8</f>
        <v>467.09190264484863</v>
      </c>
      <c r="D8" s="197">
        <f t="shared" si="0"/>
        <v>-0.17190264484861473</v>
      </c>
      <c r="E8" s="196">
        <f>PPCL_NG!J8+PPCL_Spot!J8+GT_NG!J8+GT_Spot!J8+Bawana_NG!J8+Bawana_RLNG!J8+Bawana_Spot!J8</f>
        <v>219.6</v>
      </c>
      <c r="F8" s="196">
        <f>PPCL_NG!Q8+PPCL_Spot!Q8+GT_NG!Q8+GT_Spot!Q8+Bawana_NG!Q8+Bawana_RLNG!Q8+Bawana_Spot!Q8</f>
        <v>219.69852475148298</v>
      </c>
      <c r="G8" s="197">
        <f t="shared" si="1"/>
        <v>-9.8524751482983675E-2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23.469771883910784</v>
      </c>
      <c r="J8" s="197">
        <f t="shared" si="2"/>
        <v>2.281160892145806E-4</v>
      </c>
      <c r="K8" s="196">
        <f>PPCL_NG!L8+PPCL_Spot!L8+GT_NG!L8+GT_Spot!L8+Bawana_NG!L8+Bawana_RLNG!L8+Bawana_Spot!L8</f>
        <v>89.45</v>
      </c>
      <c r="L8" s="196">
        <f>PPCL_NG!S8+PPCL_Spot!S8+GT_NG!S8+GT_Spot!S8+Bawana_NG!S8+Bawana_RLNG!S8+Bawana_Spot!S8</f>
        <v>89.476175007316357</v>
      </c>
      <c r="M8" s="197">
        <f t="shared" si="3"/>
        <v>-2.6175007316354026E-2</v>
      </c>
      <c r="N8" s="196">
        <f>PPCL_NG!M8+PPCL_Spot!M8+GT_NG!M8+GT_Spot!M8+Bawana_NG!M8+Bawana_RLNG!M8+Bawana_Spot!M8</f>
        <v>205.74</v>
      </c>
      <c r="O8" s="196">
        <f>PPCL_NG!T8+PPCL_Spot!T8+GT_NG!T8+GT_Spot!T8+Bawana_NG!T8+Bawana_RLNG!T8+Bawana_Spot!T8</f>
        <v>205.86362571244126</v>
      </c>
      <c r="P8" s="197">
        <f t="shared" si="4"/>
        <v>-0.1236257124412532</v>
      </c>
      <c r="Q8" s="197">
        <f t="shared" si="5"/>
        <v>-0.41999999999999105</v>
      </c>
    </row>
    <row r="9" spans="1:17">
      <c r="A9" s="33" t="s">
        <v>51</v>
      </c>
      <c r="B9" s="196">
        <f>PPCL_NG!I9+PPCL_Spot!I9+GT_NG!I9+GT_Spot!I9+Bawana_NG!I9+Bawana_RLNG!I9+Bawana_Spot!I9</f>
        <v>428.92</v>
      </c>
      <c r="C9" s="196">
        <f>PPCL_NG!P9+PPCL_Spot!P9+GT_NG!P9+GT_Spot!P9+Bawana_NG!P9+Bawana_RLNG!P9+Bawana_Spot!P9</f>
        <v>429.09190264484863</v>
      </c>
      <c r="D9" s="197">
        <f t="shared" si="0"/>
        <v>-0.17190264484861473</v>
      </c>
      <c r="E9" s="196">
        <f>PPCL_NG!J9+PPCL_Spot!J9+GT_NG!J9+GT_Spot!J9+Bawana_NG!J9+Bawana_RLNG!J9+Bawana_Spot!J9</f>
        <v>132.6</v>
      </c>
      <c r="F9" s="196">
        <f>PPCL_NG!Q9+PPCL_Spot!Q9+GT_NG!Q9+GT_Spot!Q9+Bawana_NG!Q9+Bawana_RLNG!Q9+Bawana_Spot!Q9</f>
        <v>132.69852475148298</v>
      </c>
      <c r="G9" s="197">
        <f t="shared" si="1"/>
        <v>-9.8524751482983675E-2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23.469771883910784</v>
      </c>
      <c r="J9" s="197">
        <f t="shared" si="2"/>
        <v>2.281160892145806E-4</v>
      </c>
      <c r="K9" s="196">
        <f>PPCL_NG!L9+PPCL_Spot!L9+GT_NG!L9+GT_Spot!L9+Bawana_NG!L9+Bawana_RLNG!L9+Bawana_Spot!L9</f>
        <v>89.45</v>
      </c>
      <c r="L9" s="196">
        <f>PPCL_NG!S9+PPCL_Spot!S9+GT_NG!S9+GT_Spot!S9+Bawana_NG!S9+Bawana_RLNG!S9+Bawana_Spot!S9</f>
        <v>89.476175007316357</v>
      </c>
      <c r="M9" s="197">
        <f t="shared" si="3"/>
        <v>-2.6175007316354026E-2</v>
      </c>
      <c r="N9" s="196">
        <f>PPCL_NG!M9+PPCL_Spot!M9+GT_NG!M9+GT_Spot!M9+Bawana_NG!M9+Bawana_RLNG!M9+Bawana_Spot!M9</f>
        <v>165.74</v>
      </c>
      <c r="O9" s="196">
        <f>PPCL_NG!T9+PPCL_Spot!T9+GT_NG!T9+GT_Spot!T9+Bawana_NG!T9+Bawana_RLNG!T9+Bawana_Spot!T9</f>
        <v>165.86362571244126</v>
      </c>
      <c r="P9" s="197">
        <f t="shared" si="4"/>
        <v>-0.1236257124412532</v>
      </c>
      <c r="Q9" s="197">
        <f t="shared" si="5"/>
        <v>-0.41999999999999105</v>
      </c>
    </row>
    <row r="10" spans="1:17">
      <c r="A10" s="33" t="s">
        <v>52</v>
      </c>
      <c r="B10" s="196">
        <f>PPCL_NG!I10+PPCL_Spot!I10+GT_NG!I10+GT_Spot!I10+Bawana_NG!I10+Bawana_RLNG!I10+Bawana_Spot!I10</f>
        <v>387.92</v>
      </c>
      <c r="C10" s="196">
        <f>PPCL_NG!P10+PPCL_Spot!P10+GT_NG!P10+GT_Spot!P10+Bawana_NG!P10+Bawana_RLNG!P10+Bawana_Spot!P10</f>
        <v>388.09190264484863</v>
      </c>
      <c r="D10" s="197">
        <f t="shared" si="0"/>
        <v>-0.17190264484861473</v>
      </c>
      <c r="E10" s="196">
        <f>PPCL_NG!J10+PPCL_Spot!J10+GT_NG!J10+GT_Spot!J10+Bawana_NG!J10+Bawana_RLNG!J10+Bawana_Spot!J10</f>
        <v>132.6</v>
      </c>
      <c r="F10" s="196">
        <f>PPCL_NG!Q10+PPCL_Spot!Q10+GT_NG!Q10+GT_Spot!Q10+Bawana_NG!Q10+Bawana_RLNG!Q10+Bawana_Spot!Q10</f>
        <v>132.69852475148298</v>
      </c>
      <c r="G10" s="197">
        <f t="shared" si="1"/>
        <v>-9.8524751482983675E-2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23.469771883910784</v>
      </c>
      <c r="J10" s="197">
        <f t="shared" si="2"/>
        <v>2.281160892145806E-4</v>
      </c>
      <c r="K10" s="196">
        <f>PPCL_NG!L10+PPCL_Spot!L10+GT_NG!L10+GT_Spot!L10+Bawana_NG!L10+Bawana_RLNG!L10+Bawana_Spot!L10</f>
        <v>89.45</v>
      </c>
      <c r="L10" s="196">
        <f>PPCL_NG!S10+PPCL_Spot!S10+GT_NG!S10+GT_Spot!S10+Bawana_NG!S10+Bawana_RLNG!S10+Bawana_Spot!S10</f>
        <v>89.476175007316357</v>
      </c>
      <c r="M10" s="197">
        <f t="shared" si="3"/>
        <v>-2.6175007316354026E-2</v>
      </c>
      <c r="N10" s="196">
        <f>PPCL_NG!M10+PPCL_Spot!M10+GT_NG!M10+GT_Spot!M10+Bawana_NG!M10+Bawana_RLNG!M10+Bawana_Spot!M10</f>
        <v>165.74</v>
      </c>
      <c r="O10" s="196">
        <f>PPCL_NG!T10+PPCL_Spot!T10+GT_NG!T10+GT_Spot!T10+Bawana_NG!T10+Bawana_RLNG!T10+Bawana_Spot!T10</f>
        <v>165.86362571244126</v>
      </c>
      <c r="P10" s="197">
        <f t="shared" si="4"/>
        <v>-0.1236257124412532</v>
      </c>
      <c r="Q10" s="197">
        <f t="shared" si="5"/>
        <v>-0.41999999999999105</v>
      </c>
    </row>
    <row r="11" spans="1:17">
      <c r="A11" s="33" t="s">
        <v>53</v>
      </c>
      <c r="B11" s="196">
        <f>PPCL_NG!I11+PPCL_Spot!I11+GT_NG!I11+GT_Spot!I11+Bawana_NG!I11+Bawana_RLNG!I11+Bawana_Spot!I11</f>
        <v>326.92</v>
      </c>
      <c r="C11" s="196">
        <f>PPCL_NG!P11+PPCL_Spot!P11+GT_NG!P11+GT_Spot!P11+Bawana_NG!P11+Bawana_RLNG!P11+Bawana_Spot!P11</f>
        <v>327.09190264484863</v>
      </c>
      <c r="D11" s="197">
        <f t="shared" si="0"/>
        <v>-0.17190264484861473</v>
      </c>
      <c r="E11" s="196">
        <f>PPCL_NG!J11+PPCL_Spot!J11+GT_NG!J11+GT_Spot!J11+Bawana_NG!J11+Bawana_RLNG!J11+Bawana_Spot!J11</f>
        <v>132.6</v>
      </c>
      <c r="F11" s="196">
        <f>PPCL_NG!Q11+PPCL_Spot!Q11+GT_NG!Q11+GT_Spot!Q11+Bawana_NG!Q11+Bawana_RLNG!Q11+Bawana_Spot!Q11</f>
        <v>132.69852475148298</v>
      </c>
      <c r="G11" s="197">
        <f t="shared" si="1"/>
        <v>-9.8524751482983675E-2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23.469771883910784</v>
      </c>
      <c r="J11" s="197">
        <f t="shared" si="2"/>
        <v>2.281160892145806E-4</v>
      </c>
      <c r="K11" s="196">
        <f>PPCL_NG!L11+PPCL_Spot!L11+GT_NG!L11+GT_Spot!L11+Bawana_NG!L11+Bawana_RLNG!L11+Bawana_Spot!L11</f>
        <v>89.45</v>
      </c>
      <c r="L11" s="196">
        <f>PPCL_NG!S11+PPCL_Spot!S11+GT_NG!S11+GT_Spot!S11+Bawana_NG!S11+Bawana_RLNG!S11+Bawana_Spot!S11</f>
        <v>89.476175007316357</v>
      </c>
      <c r="M11" s="197">
        <f t="shared" si="3"/>
        <v>-2.6175007316354026E-2</v>
      </c>
      <c r="N11" s="196">
        <f>PPCL_NG!M11+PPCL_Spot!M11+GT_NG!M11+GT_Spot!M11+Bawana_NG!M11+Bawana_RLNG!M11+Bawana_Spot!M11</f>
        <v>165.74</v>
      </c>
      <c r="O11" s="196">
        <f>PPCL_NG!T11+PPCL_Spot!T11+GT_NG!T11+GT_Spot!T11+Bawana_NG!T11+Bawana_RLNG!T11+Bawana_Spot!T11</f>
        <v>165.86362571244126</v>
      </c>
      <c r="P11" s="197">
        <f t="shared" si="4"/>
        <v>-0.1236257124412532</v>
      </c>
      <c r="Q11" s="197">
        <f t="shared" si="5"/>
        <v>-0.41999999999999105</v>
      </c>
    </row>
    <row r="12" spans="1:17">
      <c r="A12" s="33" t="s">
        <v>54</v>
      </c>
      <c r="B12" s="196">
        <f>PPCL_NG!I12+PPCL_Spot!I12+GT_NG!I12+GT_Spot!I12+Bawana_NG!I12+Bawana_RLNG!I12+Bawana_Spot!I12</f>
        <v>326.92</v>
      </c>
      <c r="C12" s="196">
        <f>PPCL_NG!P12+PPCL_Spot!P12+GT_NG!P12+GT_Spot!P12+Bawana_NG!P12+Bawana_RLNG!P12+Bawana_Spot!P12</f>
        <v>327.09190264484863</v>
      </c>
      <c r="D12" s="197">
        <f t="shared" si="0"/>
        <v>-0.17190264484861473</v>
      </c>
      <c r="E12" s="196">
        <f>PPCL_NG!J12+PPCL_Spot!J12+GT_NG!J12+GT_Spot!J12+Bawana_NG!J12+Bawana_RLNG!J12+Bawana_Spot!J12</f>
        <v>132.6</v>
      </c>
      <c r="F12" s="196">
        <f>PPCL_NG!Q12+PPCL_Spot!Q12+GT_NG!Q12+GT_Spot!Q12+Bawana_NG!Q12+Bawana_RLNG!Q12+Bawana_Spot!Q12</f>
        <v>132.69852475148298</v>
      </c>
      <c r="G12" s="197">
        <f t="shared" si="1"/>
        <v>-9.8524751482983675E-2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23.469771883910784</v>
      </c>
      <c r="J12" s="197">
        <f t="shared" si="2"/>
        <v>2.281160892145806E-4</v>
      </c>
      <c r="K12" s="196">
        <f>PPCL_NG!L12+PPCL_Spot!L12+GT_NG!L12+GT_Spot!L12+Bawana_NG!L12+Bawana_RLNG!L12+Bawana_Spot!L12</f>
        <v>89.45</v>
      </c>
      <c r="L12" s="196">
        <f>PPCL_NG!S12+PPCL_Spot!S12+GT_NG!S12+GT_Spot!S12+Bawana_NG!S12+Bawana_RLNG!S12+Bawana_Spot!S12</f>
        <v>89.476175007316357</v>
      </c>
      <c r="M12" s="197">
        <f t="shared" si="3"/>
        <v>-2.6175007316354026E-2</v>
      </c>
      <c r="N12" s="196">
        <f>PPCL_NG!M12+PPCL_Spot!M12+GT_NG!M12+GT_Spot!M12+Bawana_NG!M12+Bawana_RLNG!M12+Bawana_Spot!M12</f>
        <v>165.74</v>
      </c>
      <c r="O12" s="196">
        <f>PPCL_NG!T12+PPCL_Spot!T12+GT_NG!T12+GT_Spot!T12+Bawana_NG!T12+Bawana_RLNG!T12+Bawana_Spot!T12</f>
        <v>165.86362571244126</v>
      </c>
      <c r="P12" s="197">
        <f t="shared" si="4"/>
        <v>-0.1236257124412532</v>
      </c>
      <c r="Q12" s="197">
        <f t="shared" si="5"/>
        <v>-0.41999999999999105</v>
      </c>
    </row>
    <row r="13" spans="1:17">
      <c r="A13" s="33" t="s">
        <v>55</v>
      </c>
      <c r="B13" s="196">
        <f>PPCL_NG!I13+PPCL_Spot!I13+GT_NG!I13+GT_Spot!I13+Bawana_NG!I13+Bawana_RLNG!I13+Bawana_Spot!I13</f>
        <v>326.92</v>
      </c>
      <c r="C13" s="196">
        <f>PPCL_NG!P13+PPCL_Spot!P13+GT_NG!P13+GT_Spot!P13+Bawana_NG!P13+Bawana_RLNG!P13+Bawana_Spot!P13</f>
        <v>327.09190264484863</v>
      </c>
      <c r="D13" s="197">
        <f t="shared" si="0"/>
        <v>-0.17190264484861473</v>
      </c>
      <c r="E13" s="196">
        <f>PPCL_NG!J13+PPCL_Spot!J13+GT_NG!J13+GT_Spot!J13+Bawana_NG!J13+Bawana_RLNG!J13+Bawana_Spot!J13</f>
        <v>132.6</v>
      </c>
      <c r="F13" s="196">
        <f>PPCL_NG!Q13+PPCL_Spot!Q13+GT_NG!Q13+GT_Spot!Q13+Bawana_NG!Q13+Bawana_RLNG!Q13+Bawana_Spot!Q13</f>
        <v>132.69852475148298</v>
      </c>
      <c r="G13" s="197">
        <f t="shared" si="1"/>
        <v>-9.8524751482983675E-2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23.469771883910784</v>
      </c>
      <c r="J13" s="197">
        <f t="shared" si="2"/>
        <v>2.281160892145806E-4</v>
      </c>
      <c r="K13" s="196">
        <f>PPCL_NG!L13+PPCL_Spot!L13+GT_NG!L13+GT_Spot!L13+Bawana_NG!L13+Bawana_RLNG!L13+Bawana_Spot!L13</f>
        <v>89.45</v>
      </c>
      <c r="L13" s="196">
        <f>PPCL_NG!S13+PPCL_Spot!S13+GT_NG!S13+GT_Spot!S13+Bawana_NG!S13+Bawana_RLNG!S13+Bawana_Spot!S13</f>
        <v>89.476175007316357</v>
      </c>
      <c r="M13" s="197">
        <f t="shared" si="3"/>
        <v>-2.6175007316354026E-2</v>
      </c>
      <c r="N13" s="196">
        <f>PPCL_NG!M13+PPCL_Spot!M13+GT_NG!M13+GT_Spot!M13+Bawana_NG!M13+Bawana_RLNG!M13+Bawana_Spot!M13</f>
        <v>165.74</v>
      </c>
      <c r="O13" s="196">
        <f>PPCL_NG!T13+PPCL_Spot!T13+GT_NG!T13+GT_Spot!T13+Bawana_NG!T13+Bawana_RLNG!T13+Bawana_Spot!T13</f>
        <v>165.86362571244126</v>
      </c>
      <c r="P13" s="197">
        <f t="shared" si="4"/>
        <v>-0.1236257124412532</v>
      </c>
      <c r="Q13" s="197">
        <f t="shared" si="5"/>
        <v>-0.41999999999999105</v>
      </c>
    </row>
    <row r="14" spans="1:17">
      <c r="A14" s="33" t="s">
        <v>56</v>
      </c>
      <c r="B14" s="196">
        <f>PPCL_NG!I14+PPCL_Spot!I14+GT_NG!I14+GT_Spot!I14+Bawana_NG!I14+Bawana_RLNG!I14+Bawana_Spot!I14</f>
        <v>326.92</v>
      </c>
      <c r="C14" s="196">
        <f>PPCL_NG!P14+PPCL_Spot!P14+GT_NG!P14+GT_Spot!P14+Bawana_NG!P14+Bawana_RLNG!P14+Bawana_Spot!P14</f>
        <v>327.09190264484863</v>
      </c>
      <c r="D14" s="197">
        <f t="shared" si="0"/>
        <v>-0.17190264484861473</v>
      </c>
      <c r="E14" s="196">
        <f>PPCL_NG!J14+PPCL_Spot!J14+GT_NG!J14+GT_Spot!J14+Bawana_NG!J14+Bawana_RLNG!J14+Bawana_Spot!J14</f>
        <v>132.6</v>
      </c>
      <c r="F14" s="196">
        <f>PPCL_NG!Q14+PPCL_Spot!Q14+GT_NG!Q14+GT_Spot!Q14+Bawana_NG!Q14+Bawana_RLNG!Q14+Bawana_Spot!Q14</f>
        <v>132.69852475148298</v>
      </c>
      <c r="G14" s="197">
        <f t="shared" si="1"/>
        <v>-9.8524751482983675E-2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23.469771883910784</v>
      </c>
      <c r="J14" s="197">
        <f t="shared" si="2"/>
        <v>2.281160892145806E-4</v>
      </c>
      <c r="K14" s="196">
        <f>PPCL_NG!L14+PPCL_Spot!L14+GT_NG!L14+GT_Spot!L14+Bawana_NG!L14+Bawana_RLNG!L14+Bawana_Spot!L14</f>
        <v>89.45</v>
      </c>
      <c r="L14" s="196">
        <f>PPCL_NG!S14+PPCL_Spot!S14+GT_NG!S14+GT_Spot!S14+Bawana_NG!S14+Bawana_RLNG!S14+Bawana_Spot!S14</f>
        <v>89.476175007316357</v>
      </c>
      <c r="M14" s="197">
        <f t="shared" si="3"/>
        <v>-2.6175007316354026E-2</v>
      </c>
      <c r="N14" s="196">
        <f>PPCL_NG!M14+PPCL_Spot!M14+GT_NG!M14+GT_Spot!M14+Bawana_NG!M14+Bawana_RLNG!M14+Bawana_Spot!M14</f>
        <v>165.74</v>
      </c>
      <c r="O14" s="196">
        <f>PPCL_NG!T14+PPCL_Spot!T14+GT_NG!T14+GT_Spot!T14+Bawana_NG!T14+Bawana_RLNG!T14+Bawana_Spot!T14</f>
        <v>165.86362571244126</v>
      </c>
      <c r="P14" s="197">
        <f t="shared" si="4"/>
        <v>-0.1236257124412532</v>
      </c>
      <c r="Q14" s="197">
        <f t="shared" si="5"/>
        <v>-0.41999999999999105</v>
      </c>
    </row>
    <row r="15" spans="1:17">
      <c r="A15" s="33" t="s">
        <v>57</v>
      </c>
      <c r="B15" s="196">
        <f>PPCL_NG!I15+PPCL_Spot!I15+GT_NG!I15+GT_Spot!I15+Bawana_NG!I15+Bawana_RLNG!I15+Bawana_Spot!I15</f>
        <v>326.92</v>
      </c>
      <c r="C15" s="196">
        <f>PPCL_NG!P15+PPCL_Spot!P15+GT_NG!P15+GT_Spot!P15+Bawana_NG!P15+Bawana_RLNG!P15+Bawana_Spot!P15</f>
        <v>327.09190264484863</v>
      </c>
      <c r="D15" s="197">
        <f t="shared" si="0"/>
        <v>-0.17190264484861473</v>
      </c>
      <c r="E15" s="196">
        <f>PPCL_NG!J15+PPCL_Spot!J15+GT_NG!J15+GT_Spot!J15+Bawana_NG!J15+Bawana_RLNG!J15+Bawana_Spot!J15</f>
        <v>132.6</v>
      </c>
      <c r="F15" s="196">
        <f>PPCL_NG!Q15+PPCL_Spot!Q15+GT_NG!Q15+GT_Spot!Q15+Bawana_NG!Q15+Bawana_RLNG!Q15+Bawana_Spot!Q15</f>
        <v>132.69852475148298</v>
      </c>
      <c r="G15" s="197">
        <f t="shared" si="1"/>
        <v>-9.8524751482983675E-2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23.469771883910784</v>
      </c>
      <c r="J15" s="197">
        <f t="shared" si="2"/>
        <v>2.281160892145806E-4</v>
      </c>
      <c r="K15" s="196">
        <f>PPCL_NG!L15+PPCL_Spot!L15+GT_NG!L15+GT_Spot!L15+Bawana_NG!L15+Bawana_RLNG!L15+Bawana_Spot!L15</f>
        <v>89.45</v>
      </c>
      <c r="L15" s="196">
        <f>PPCL_NG!S15+PPCL_Spot!S15+GT_NG!S15+GT_Spot!S15+Bawana_NG!S15+Bawana_RLNG!S15+Bawana_Spot!S15</f>
        <v>89.476175007316357</v>
      </c>
      <c r="M15" s="197">
        <f t="shared" si="3"/>
        <v>-2.6175007316354026E-2</v>
      </c>
      <c r="N15" s="196">
        <f>PPCL_NG!M15+PPCL_Spot!M15+GT_NG!M15+GT_Spot!M15+Bawana_NG!M15+Bawana_RLNG!M15+Bawana_Spot!M15</f>
        <v>165.74</v>
      </c>
      <c r="O15" s="196">
        <f>PPCL_NG!T15+PPCL_Spot!T15+GT_NG!T15+GT_Spot!T15+Bawana_NG!T15+Bawana_RLNG!T15+Bawana_Spot!T15</f>
        <v>165.86362571244126</v>
      </c>
      <c r="P15" s="197">
        <f t="shared" si="4"/>
        <v>-0.1236257124412532</v>
      </c>
      <c r="Q15" s="197">
        <f t="shared" si="5"/>
        <v>-0.41999999999999105</v>
      </c>
    </row>
    <row r="16" spans="1:17">
      <c r="A16" s="33" t="s">
        <v>58</v>
      </c>
      <c r="B16" s="196">
        <f>PPCL_NG!I16+PPCL_Spot!I16+GT_NG!I16+GT_Spot!I16+Bawana_NG!I16+Bawana_RLNG!I16+Bawana_Spot!I16</f>
        <v>326.92</v>
      </c>
      <c r="C16" s="196">
        <f>PPCL_NG!P16+PPCL_Spot!P16+GT_NG!P16+GT_Spot!P16+Bawana_NG!P16+Bawana_RLNG!P16+Bawana_Spot!P16</f>
        <v>327.09190264484863</v>
      </c>
      <c r="D16" s="197">
        <f t="shared" si="0"/>
        <v>-0.17190264484861473</v>
      </c>
      <c r="E16" s="196">
        <f>PPCL_NG!J16+PPCL_Spot!J16+GT_NG!J16+GT_Spot!J16+Bawana_NG!J16+Bawana_RLNG!J16+Bawana_Spot!J16</f>
        <v>132.6</v>
      </c>
      <c r="F16" s="196">
        <f>PPCL_NG!Q16+PPCL_Spot!Q16+GT_NG!Q16+GT_Spot!Q16+Bawana_NG!Q16+Bawana_RLNG!Q16+Bawana_Spot!Q16</f>
        <v>132.69852475148298</v>
      </c>
      <c r="G16" s="197">
        <f t="shared" si="1"/>
        <v>-9.8524751482983675E-2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23.469771883910784</v>
      </c>
      <c r="J16" s="197">
        <f t="shared" si="2"/>
        <v>2.281160892145806E-4</v>
      </c>
      <c r="K16" s="196">
        <f>PPCL_NG!L16+PPCL_Spot!L16+GT_NG!L16+GT_Spot!L16+Bawana_NG!L16+Bawana_RLNG!L16+Bawana_Spot!L16</f>
        <v>89.45</v>
      </c>
      <c r="L16" s="196">
        <f>PPCL_NG!S16+PPCL_Spot!S16+GT_NG!S16+GT_Spot!S16+Bawana_NG!S16+Bawana_RLNG!S16+Bawana_Spot!S16</f>
        <v>89.476175007316357</v>
      </c>
      <c r="M16" s="197">
        <f t="shared" si="3"/>
        <v>-2.6175007316354026E-2</v>
      </c>
      <c r="N16" s="196">
        <f>PPCL_NG!M16+PPCL_Spot!M16+GT_NG!M16+GT_Spot!M16+Bawana_NG!M16+Bawana_RLNG!M16+Bawana_Spot!M16</f>
        <v>165.74</v>
      </c>
      <c r="O16" s="196">
        <f>PPCL_NG!T16+PPCL_Spot!T16+GT_NG!T16+GT_Spot!T16+Bawana_NG!T16+Bawana_RLNG!T16+Bawana_Spot!T16</f>
        <v>165.86362571244126</v>
      </c>
      <c r="P16" s="197">
        <f t="shared" si="4"/>
        <v>-0.1236257124412532</v>
      </c>
      <c r="Q16" s="197">
        <f t="shared" si="5"/>
        <v>-0.41999999999999105</v>
      </c>
    </row>
    <row r="17" spans="1:17">
      <c r="A17" s="33" t="s">
        <v>59</v>
      </c>
      <c r="B17" s="196">
        <f>PPCL_NG!I17+PPCL_Spot!I17+GT_NG!I17+GT_Spot!I17+Bawana_NG!I17+Bawana_RLNG!I17+Bawana_Spot!I17</f>
        <v>467.97</v>
      </c>
      <c r="C17" s="196">
        <f>PPCL_NG!P17+PPCL_Spot!P17+GT_NG!P17+GT_Spot!P17+Bawana_NG!P17+Bawana_RLNG!P17+Bawana_Spot!P17</f>
        <v>468.14193370919395</v>
      </c>
      <c r="D17" s="197">
        <f t="shared" si="0"/>
        <v>-0.17193370919392237</v>
      </c>
      <c r="E17" s="196">
        <f>PPCL_NG!J17+PPCL_Spot!J17+GT_NG!J17+GT_Spot!J17+Bawana_NG!J17+Bawana_RLNG!J17+Bawana_Spot!J17</f>
        <v>132.6</v>
      </c>
      <c r="F17" s="196">
        <f>PPCL_NG!Q17+PPCL_Spot!Q17+GT_NG!Q17+GT_Spot!Q17+Bawana_NG!Q17+Bawana_RLNG!Q17+Bawana_Spot!Q17</f>
        <v>132.69866697725433</v>
      </c>
      <c r="G17" s="197">
        <f t="shared" si="1"/>
        <v>-9.8666977254339372E-2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23.469786985701777</v>
      </c>
      <c r="J17" s="197">
        <f t="shared" si="2"/>
        <v>2.1301429822173645E-4</v>
      </c>
      <c r="K17" s="196">
        <f>PPCL_NG!L17+PPCL_Spot!L17+GT_NG!L17+GT_Spot!L17+Bawana_NG!L17+Bawana_RLNG!L17+Bawana_Spot!L17</f>
        <v>99.55</v>
      </c>
      <c r="L17" s="196">
        <f>PPCL_NG!S17+PPCL_Spot!S17+GT_NG!S17+GT_Spot!S17+Bawana_NG!S17+Bawana_RLNG!S17+Bawana_Spot!S17</f>
        <v>99.575806609300599</v>
      </c>
      <c r="M17" s="197">
        <f t="shared" si="3"/>
        <v>-2.580660930060219E-2</v>
      </c>
      <c r="N17" s="196">
        <f>PPCL_NG!M17+PPCL_Spot!M17+GT_NG!M17+GT_Spot!M17+Bawana_NG!M17+Bawana_RLNG!M17+Bawana_Spot!M17</f>
        <v>165.74</v>
      </c>
      <c r="O17" s="196">
        <f>PPCL_NG!T17+PPCL_Spot!T17+GT_NG!T17+GT_Spot!T17+Bawana_NG!T17+Bawana_RLNG!T17+Bawana_Spot!T17</f>
        <v>165.86380571854932</v>
      </c>
      <c r="P17" s="197">
        <f t="shared" si="4"/>
        <v>-0.12380571854930622</v>
      </c>
      <c r="Q17" s="197">
        <f t="shared" si="5"/>
        <v>-0.41999999999994841</v>
      </c>
    </row>
    <row r="18" spans="1:17">
      <c r="A18" s="33" t="s">
        <v>60</v>
      </c>
      <c r="B18" s="196">
        <f>PPCL_NG!I18+PPCL_Spot!I18+GT_NG!I18+GT_Spot!I18+Bawana_NG!I18+Bawana_RLNG!I18+Bawana_Spot!I18</f>
        <v>464.97</v>
      </c>
      <c r="C18" s="196">
        <f>PPCL_NG!P18+PPCL_Spot!P18+GT_NG!P18+GT_Spot!P18+Bawana_NG!P18+Bawana_RLNG!P18+Bawana_Spot!P18</f>
        <v>465.14193370919395</v>
      </c>
      <c r="D18" s="197">
        <f t="shared" si="0"/>
        <v>-0.17193370919392237</v>
      </c>
      <c r="E18" s="196">
        <f>PPCL_NG!J18+PPCL_Spot!J18+GT_NG!J18+GT_Spot!J18+Bawana_NG!J18+Bawana_RLNG!J18+Bawana_Spot!J18</f>
        <v>132.6</v>
      </c>
      <c r="F18" s="196">
        <f>PPCL_NG!Q18+PPCL_Spot!Q18+GT_NG!Q18+GT_Spot!Q18+Bawana_NG!Q18+Bawana_RLNG!Q18+Bawana_Spot!Q18</f>
        <v>132.69866697725433</v>
      </c>
      <c r="G18" s="197">
        <f t="shared" si="1"/>
        <v>-9.8666977254339372E-2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23.469786985701777</v>
      </c>
      <c r="J18" s="197">
        <f t="shared" si="2"/>
        <v>2.1301429822173645E-4</v>
      </c>
      <c r="K18" s="196">
        <f>PPCL_NG!L18+PPCL_Spot!L18+GT_NG!L18+GT_Spot!L18+Bawana_NG!L18+Bawana_RLNG!L18+Bawana_Spot!L18</f>
        <v>99.55</v>
      </c>
      <c r="L18" s="196">
        <f>PPCL_NG!S18+PPCL_Spot!S18+GT_NG!S18+GT_Spot!S18+Bawana_NG!S18+Bawana_RLNG!S18+Bawana_Spot!S18</f>
        <v>99.575806609300599</v>
      </c>
      <c r="M18" s="197">
        <f t="shared" si="3"/>
        <v>-2.580660930060219E-2</v>
      </c>
      <c r="N18" s="196">
        <f>PPCL_NG!M18+PPCL_Spot!M18+GT_NG!M18+GT_Spot!M18+Bawana_NG!M18+Bawana_RLNG!M18+Bawana_Spot!M18</f>
        <v>165.74</v>
      </c>
      <c r="O18" s="196">
        <f>PPCL_NG!T18+PPCL_Spot!T18+GT_NG!T18+GT_Spot!T18+Bawana_NG!T18+Bawana_RLNG!T18+Bawana_Spot!T18</f>
        <v>165.86380571854932</v>
      </c>
      <c r="P18" s="197">
        <f t="shared" si="4"/>
        <v>-0.12380571854930622</v>
      </c>
      <c r="Q18" s="197">
        <f t="shared" si="5"/>
        <v>-0.41999999999994841</v>
      </c>
    </row>
    <row r="19" spans="1:17">
      <c r="A19" s="33" t="s">
        <v>61</v>
      </c>
      <c r="B19" s="196">
        <f>PPCL_NG!I19+PPCL_Spot!I19+GT_NG!I19+GT_Spot!I19+Bawana_NG!I19+Bawana_RLNG!I19+Bawana_Spot!I19</f>
        <v>454.97</v>
      </c>
      <c r="C19" s="196">
        <f>PPCL_NG!P19+PPCL_Spot!P19+GT_NG!P19+GT_Spot!P19+Bawana_NG!P19+Bawana_RLNG!P19+Bawana_Spot!P19</f>
        <v>455.14193370919395</v>
      </c>
      <c r="D19" s="197">
        <f t="shared" si="0"/>
        <v>-0.17193370919392237</v>
      </c>
      <c r="E19" s="196">
        <f>PPCL_NG!J19+PPCL_Spot!J19+GT_NG!J19+GT_Spot!J19+Bawana_NG!J19+Bawana_RLNG!J19+Bawana_Spot!J19</f>
        <v>132.6</v>
      </c>
      <c r="F19" s="196">
        <f>PPCL_NG!Q19+PPCL_Spot!Q19+GT_NG!Q19+GT_Spot!Q19+Bawana_NG!Q19+Bawana_RLNG!Q19+Bawana_Spot!Q19</f>
        <v>132.69866697725433</v>
      </c>
      <c r="G19" s="197">
        <f t="shared" si="1"/>
        <v>-9.8666977254339372E-2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23.469786985701777</v>
      </c>
      <c r="J19" s="197">
        <f t="shared" si="2"/>
        <v>2.1301429822173645E-4</v>
      </c>
      <c r="K19" s="196">
        <f>PPCL_NG!L19+PPCL_Spot!L19+GT_NG!L19+GT_Spot!L19+Bawana_NG!L19+Bawana_RLNG!L19+Bawana_Spot!L19</f>
        <v>99.55</v>
      </c>
      <c r="L19" s="196">
        <f>PPCL_NG!S19+PPCL_Spot!S19+GT_NG!S19+GT_Spot!S19+Bawana_NG!S19+Bawana_RLNG!S19+Bawana_Spot!S19</f>
        <v>99.575806609300599</v>
      </c>
      <c r="M19" s="197">
        <f t="shared" si="3"/>
        <v>-2.580660930060219E-2</v>
      </c>
      <c r="N19" s="196">
        <f>PPCL_NG!M19+PPCL_Spot!M19+GT_NG!M19+GT_Spot!M19+Bawana_NG!M19+Bawana_RLNG!M19+Bawana_Spot!M19</f>
        <v>165.74</v>
      </c>
      <c r="O19" s="196">
        <f>PPCL_NG!T19+PPCL_Spot!T19+GT_NG!T19+GT_Spot!T19+Bawana_NG!T19+Bawana_RLNG!T19+Bawana_Spot!T19</f>
        <v>165.86380571854932</v>
      </c>
      <c r="P19" s="197">
        <f t="shared" si="4"/>
        <v>-0.12380571854930622</v>
      </c>
      <c r="Q19" s="197">
        <f t="shared" si="5"/>
        <v>-0.41999999999994841</v>
      </c>
    </row>
    <row r="20" spans="1:17">
      <c r="A20" s="33" t="s">
        <v>62</v>
      </c>
      <c r="B20" s="196">
        <f>PPCL_NG!I20+PPCL_Spot!I20+GT_NG!I20+GT_Spot!I20+Bawana_NG!I20+Bawana_RLNG!I20+Bawana_Spot!I20</f>
        <v>440.19</v>
      </c>
      <c r="C20" s="196">
        <f>PPCL_NG!P20+PPCL_Spot!P20+GT_NG!P20+GT_Spot!P20+Bawana_NG!P20+Bawana_RLNG!P20+Bawana_Spot!P20</f>
        <v>440.36193370919392</v>
      </c>
      <c r="D20" s="197">
        <f t="shared" si="0"/>
        <v>-0.17193370919392237</v>
      </c>
      <c r="E20" s="196">
        <f>PPCL_NG!J20+PPCL_Spot!J20+GT_NG!J20+GT_Spot!J20+Bawana_NG!J20+Bawana_RLNG!J20+Bawana_Spot!J20</f>
        <v>134.02000000000001</v>
      </c>
      <c r="F20" s="196">
        <f>PPCL_NG!Q20+PPCL_Spot!Q20+GT_NG!Q20+GT_Spot!Q20+Bawana_NG!Q20+Bawana_RLNG!Q20+Bawana_Spot!Q20</f>
        <v>134.11866697725432</v>
      </c>
      <c r="G20" s="197">
        <f t="shared" si="1"/>
        <v>-9.866697725431095E-2</v>
      </c>
      <c r="H20" s="196">
        <f>PPCL_NG!K20+PPCL_Spot!K20+GT_NG!K20+GT_Spot!K20+Bawana_NG!K20+Bawana_RLNG!K20+Bawana_Spot!K20</f>
        <v>23.95</v>
      </c>
      <c r="I20" s="196">
        <f>PPCL_NG!R20+PPCL_Spot!R20+GT_NG!R20+GT_Spot!R20+Bawana_NG!R20+Bawana_RLNG!R20+Bawana_Spot!R20</f>
        <v>23.949786985701774</v>
      </c>
      <c r="J20" s="197">
        <f t="shared" si="2"/>
        <v>2.1301429822528917E-4</v>
      </c>
      <c r="K20" s="196">
        <f>PPCL_NG!L20+PPCL_Spot!L20+GT_NG!L20+GT_Spot!L20+Bawana_NG!L20+Bawana_RLNG!L20+Bawana_Spot!L20</f>
        <v>101.91</v>
      </c>
      <c r="L20" s="196">
        <f>PPCL_NG!S20+PPCL_Spot!S20+GT_NG!S20+GT_Spot!S20+Bawana_NG!S20+Bawana_RLNG!S20+Bawana_Spot!S20</f>
        <v>101.93580660930058</v>
      </c>
      <c r="M20" s="197">
        <f t="shared" si="3"/>
        <v>-2.5806609300587979E-2</v>
      </c>
      <c r="N20" s="196">
        <f>PPCL_NG!M20+PPCL_Spot!M20+GT_NG!M20+GT_Spot!M20+Bawana_NG!M20+Bawana_RLNG!M20+Bawana_Spot!M20</f>
        <v>167.26</v>
      </c>
      <c r="O20" s="196">
        <f>PPCL_NG!T20+PPCL_Spot!T20+GT_NG!T20+GT_Spot!T20+Bawana_NG!T20+Bawana_RLNG!T20+Bawana_Spot!T20</f>
        <v>167.3838057185493</v>
      </c>
      <c r="P20" s="197">
        <f t="shared" si="4"/>
        <v>-0.12380571854930622</v>
      </c>
      <c r="Q20" s="197">
        <f t="shared" si="5"/>
        <v>-0.41999999999990223</v>
      </c>
    </row>
    <row r="21" spans="1:17">
      <c r="A21" s="33" t="s">
        <v>63</v>
      </c>
      <c r="B21" s="196">
        <f>PPCL_NG!I21+PPCL_Spot!I21+GT_NG!I21+GT_Spot!I21+Bawana_NG!I21+Bawana_RLNG!I21+Bawana_Spot!I21</f>
        <v>429.34000000000003</v>
      </c>
      <c r="C21" s="196">
        <f>PPCL_NG!P21+PPCL_Spot!P21+GT_NG!P21+GT_Spot!P21+Bawana_NG!P21+Bawana_RLNG!P21+Bawana_Spot!P21</f>
        <v>429.51193370919395</v>
      </c>
      <c r="D21" s="197">
        <f t="shared" si="0"/>
        <v>-0.17193370919392237</v>
      </c>
      <c r="E21" s="196">
        <f>PPCL_NG!J21+PPCL_Spot!J21+GT_NG!J21+GT_Spot!J21+Bawana_NG!J21+Bawana_RLNG!J21+Bawana_Spot!J21</f>
        <v>133.53</v>
      </c>
      <c r="F21" s="196">
        <f>PPCL_NG!Q21+PPCL_Spot!Q21+GT_NG!Q21+GT_Spot!Q21+Bawana_NG!Q21+Bawana_RLNG!Q21+Bawana_Spot!Q21</f>
        <v>133.62866697725434</v>
      </c>
      <c r="G21" s="197">
        <f t="shared" si="1"/>
        <v>-9.8666977254339372E-2</v>
      </c>
      <c r="H21" s="196">
        <f>PPCL_NG!K21+PPCL_Spot!K21+GT_NG!K21+GT_Spot!K21+Bawana_NG!K21+Bawana_RLNG!K21+Bawana_Spot!K21</f>
        <v>23.77</v>
      </c>
      <c r="I21" s="196">
        <f>PPCL_NG!R21+PPCL_Spot!R21+GT_NG!R21+GT_Spot!R21+Bawana_NG!R21+Bawana_RLNG!R21+Bawana_Spot!R21</f>
        <v>23.769786985701778</v>
      </c>
      <c r="J21" s="197">
        <f t="shared" si="2"/>
        <v>2.1301429822173645E-4</v>
      </c>
      <c r="K21" s="196">
        <f>PPCL_NG!L21+PPCL_Spot!L21+GT_NG!L21+GT_Spot!L21+Bawana_NG!L21+Bawana_RLNG!L21+Bawana_Spot!L21</f>
        <v>101.00999999999999</v>
      </c>
      <c r="L21" s="196">
        <f>PPCL_NG!S21+PPCL_Spot!S21+GT_NG!S21+GT_Spot!S21+Bawana_NG!S21+Bawana_RLNG!S21+Bawana_Spot!S21</f>
        <v>101.03580660930061</v>
      </c>
      <c r="M21" s="197">
        <f t="shared" si="3"/>
        <v>-2.5806609300616401E-2</v>
      </c>
      <c r="N21" s="196">
        <f>PPCL_NG!M21+PPCL_Spot!M21+GT_NG!M21+GT_Spot!M21+Bawana_NG!M21+Bawana_RLNG!M21+Bawana_Spot!M21</f>
        <v>166.68</v>
      </c>
      <c r="O21" s="196">
        <f>PPCL_NG!T21+PPCL_Spot!T21+GT_NG!T21+GT_Spot!T21+Bawana_NG!T21+Bawana_RLNG!T21+Bawana_Spot!T21</f>
        <v>166.80380571854931</v>
      </c>
      <c r="P21" s="197">
        <f t="shared" si="4"/>
        <v>-0.12380571854930622</v>
      </c>
      <c r="Q21" s="197">
        <f t="shared" si="5"/>
        <v>-0.41999999999996263</v>
      </c>
    </row>
    <row r="22" spans="1:17">
      <c r="A22" s="33" t="s">
        <v>64</v>
      </c>
      <c r="B22" s="196">
        <f>PPCL_NG!I22+PPCL_Spot!I22+GT_NG!I22+GT_Spot!I22+Bawana_NG!I22+Bawana_RLNG!I22+Bawana_Spot!I22</f>
        <v>432.34000000000003</v>
      </c>
      <c r="C22" s="196">
        <f>PPCL_NG!P22+PPCL_Spot!P22+GT_NG!P22+GT_Spot!P22+Bawana_NG!P22+Bawana_RLNG!P22+Bawana_Spot!P22</f>
        <v>432.51193370919395</v>
      </c>
      <c r="D22" s="197">
        <f t="shared" si="0"/>
        <v>-0.17193370919392237</v>
      </c>
      <c r="E22" s="196">
        <f>PPCL_NG!J22+PPCL_Spot!J22+GT_NG!J22+GT_Spot!J22+Bawana_NG!J22+Bawana_RLNG!J22+Bawana_Spot!J22</f>
        <v>133.53</v>
      </c>
      <c r="F22" s="196">
        <f>PPCL_NG!Q22+PPCL_Spot!Q22+GT_NG!Q22+GT_Spot!Q22+Bawana_NG!Q22+Bawana_RLNG!Q22+Bawana_Spot!Q22</f>
        <v>133.62866697725434</v>
      </c>
      <c r="G22" s="197">
        <f t="shared" si="1"/>
        <v>-9.8666977254339372E-2</v>
      </c>
      <c r="H22" s="196">
        <f>PPCL_NG!K22+PPCL_Spot!K22+GT_NG!K22+GT_Spot!K22+Bawana_NG!K22+Bawana_RLNG!K22+Bawana_Spot!K22</f>
        <v>23.77</v>
      </c>
      <c r="I22" s="196">
        <f>PPCL_NG!R22+PPCL_Spot!R22+GT_NG!R22+GT_Spot!R22+Bawana_NG!R22+Bawana_RLNG!R22+Bawana_Spot!R22</f>
        <v>23.769786985701778</v>
      </c>
      <c r="J22" s="197">
        <f t="shared" si="2"/>
        <v>2.1301429822173645E-4</v>
      </c>
      <c r="K22" s="196">
        <f>PPCL_NG!L22+PPCL_Spot!L22+GT_NG!L22+GT_Spot!L22+Bawana_NG!L22+Bawana_RLNG!L22+Bawana_Spot!L22</f>
        <v>101.00999999999999</v>
      </c>
      <c r="L22" s="196">
        <f>PPCL_NG!S22+PPCL_Spot!S22+GT_NG!S22+GT_Spot!S22+Bawana_NG!S22+Bawana_RLNG!S22+Bawana_Spot!S22</f>
        <v>101.03580660930061</v>
      </c>
      <c r="M22" s="197">
        <f t="shared" si="3"/>
        <v>-2.5806609300616401E-2</v>
      </c>
      <c r="N22" s="196">
        <f>PPCL_NG!M22+PPCL_Spot!M22+GT_NG!M22+GT_Spot!M22+Bawana_NG!M22+Bawana_RLNG!M22+Bawana_Spot!M22</f>
        <v>166.68</v>
      </c>
      <c r="O22" s="196">
        <f>PPCL_NG!T22+PPCL_Spot!T22+GT_NG!T22+GT_Spot!T22+Bawana_NG!T22+Bawana_RLNG!T22+Bawana_Spot!T22</f>
        <v>166.80380571854931</v>
      </c>
      <c r="P22" s="197">
        <f t="shared" si="4"/>
        <v>-0.12380571854930622</v>
      </c>
      <c r="Q22" s="197">
        <f t="shared" si="5"/>
        <v>-0.41999999999996263</v>
      </c>
    </row>
    <row r="23" spans="1:17">
      <c r="A23" s="33" t="s">
        <v>65</v>
      </c>
      <c r="B23" s="196">
        <f>PPCL_NG!I23+PPCL_Spot!I23+GT_NG!I23+GT_Spot!I23+Bawana_NG!I23+Bawana_RLNG!I23+Bawana_Spot!I23</f>
        <v>439.34000000000003</v>
      </c>
      <c r="C23" s="196">
        <f>PPCL_NG!P23+PPCL_Spot!P23+GT_NG!P23+GT_Spot!P23+Bawana_NG!P23+Bawana_RLNG!P23+Bawana_Spot!P23</f>
        <v>439.51193370919395</v>
      </c>
      <c r="D23" s="197">
        <f t="shared" si="0"/>
        <v>-0.17193370919392237</v>
      </c>
      <c r="E23" s="196">
        <f>PPCL_NG!J23+PPCL_Spot!J23+GT_NG!J23+GT_Spot!J23+Bawana_NG!J23+Bawana_RLNG!J23+Bawana_Spot!J23</f>
        <v>133.53</v>
      </c>
      <c r="F23" s="196">
        <f>PPCL_NG!Q23+PPCL_Spot!Q23+GT_NG!Q23+GT_Spot!Q23+Bawana_NG!Q23+Bawana_RLNG!Q23+Bawana_Spot!Q23</f>
        <v>133.62866697725434</v>
      </c>
      <c r="G23" s="197">
        <f t="shared" si="1"/>
        <v>-9.8666977254339372E-2</v>
      </c>
      <c r="H23" s="196">
        <f>PPCL_NG!K23+PPCL_Spot!K23+GT_NG!K23+GT_Spot!K23+Bawana_NG!K23+Bawana_RLNG!K23+Bawana_Spot!K23</f>
        <v>23.77</v>
      </c>
      <c r="I23" s="196">
        <f>PPCL_NG!R23+PPCL_Spot!R23+GT_NG!R23+GT_Spot!R23+Bawana_NG!R23+Bawana_RLNG!R23+Bawana_Spot!R23</f>
        <v>23.769786985701778</v>
      </c>
      <c r="J23" s="197">
        <f t="shared" si="2"/>
        <v>2.1301429822173645E-4</v>
      </c>
      <c r="K23" s="196">
        <f>PPCL_NG!L23+PPCL_Spot!L23+GT_NG!L23+GT_Spot!L23+Bawana_NG!L23+Bawana_RLNG!L23+Bawana_Spot!L23</f>
        <v>101.00999999999999</v>
      </c>
      <c r="L23" s="196">
        <f>PPCL_NG!S23+PPCL_Spot!S23+GT_NG!S23+GT_Spot!S23+Bawana_NG!S23+Bawana_RLNG!S23+Bawana_Spot!S23</f>
        <v>101.03580660930061</v>
      </c>
      <c r="M23" s="197">
        <f t="shared" si="3"/>
        <v>-2.5806609300616401E-2</v>
      </c>
      <c r="N23" s="196">
        <f>PPCL_NG!M23+PPCL_Spot!M23+GT_NG!M23+GT_Spot!M23+Bawana_NG!M23+Bawana_RLNG!M23+Bawana_Spot!M23</f>
        <v>166.68</v>
      </c>
      <c r="O23" s="196">
        <f>PPCL_NG!T23+PPCL_Spot!T23+GT_NG!T23+GT_Spot!T23+Bawana_NG!T23+Bawana_RLNG!T23+Bawana_Spot!T23</f>
        <v>166.80380571854931</v>
      </c>
      <c r="P23" s="197">
        <f t="shared" si="4"/>
        <v>-0.12380571854930622</v>
      </c>
      <c r="Q23" s="197">
        <f t="shared" si="5"/>
        <v>-0.41999999999996263</v>
      </c>
    </row>
    <row r="24" spans="1:17">
      <c r="A24" s="33" t="s">
        <v>66</v>
      </c>
      <c r="B24" s="196">
        <f>PPCL_NG!I24+PPCL_Spot!I24+GT_NG!I24+GT_Spot!I24+Bawana_NG!I24+Bawana_RLNG!I24+Bawana_Spot!I24</f>
        <v>432.34000000000003</v>
      </c>
      <c r="C24" s="196">
        <f>PPCL_NG!P24+PPCL_Spot!P24+GT_NG!P24+GT_Spot!P24+Bawana_NG!P24+Bawana_RLNG!P24+Bawana_Spot!P24</f>
        <v>432.51193370919395</v>
      </c>
      <c r="D24" s="197">
        <f t="shared" si="0"/>
        <v>-0.17193370919392237</v>
      </c>
      <c r="E24" s="196">
        <f>PPCL_NG!J24+PPCL_Spot!J24+GT_NG!J24+GT_Spot!J24+Bawana_NG!J24+Bawana_RLNG!J24+Bawana_Spot!J24</f>
        <v>133.53</v>
      </c>
      <c r="F24" s="196">
        <f>PPCL_NG!Q24+PPCL_Spot!Q24+GT_NG!Q24+GT_Spot!Q24+Bawana_NG!Q24+Bawana_RLNG!Q24+Bawana_Spot!Q24</f>
        <v>133.62866697725434</v>
      </c>
      <c r="G24" s="197">
        <f t="shared" si="1"/>
        <v>-9.8666977254339372E-2</v>
      </c>
      <c r="H24" s="196">
        <f>PPCL_NG!K24+PPCL_Spot!K24+GT_NG!K24+GT_Spot!K24+Bawana_NG!K24+Bawana_RLNG!K24+Bawana_Spot!K24</f>
        <v>23.77</v>
      </c>
      <c r="I24" s="196">
        <f>PPCL_NG!R24+PPCL_Spot!R24+GT_NG!R24+GT_Spot!R24+Bawana_NG!R24+Bawana_RLNG!R24+Bawana_Spot!R24</f>
        <v>23.769786985701778</v>
      </c>
      <c r="J24" s="197">
        <f t="shared" si="2"/>
        <v>2.1301429822173645E-4</v>
      </c>
      <c r="K24" s="196">
        <f>PPCL_NG!L24+PPCL_Spot!L24+GT_NG!L24+GT_Spot!L24+Bawana_NG!L24+Bawana_RLNG!L24+Bawana_Spot!L24</f>
        <v>101.00999999999999</v>
      </c>
      <c r="L24" s="196">
        <f>PPCL_NG!S24+PPCL_Spot!S24+GT_NG!S24+GT_Spot!S24+Bawana_NG!S24+Bawana_RLNG!S24+Bawana_Spot!S24</f>
        <v>101.03580660930061</v>
      </c>
      <c r="M24" s="197">
        <f t="shared" si="3"/>
        <v>-2.5806609300616401E-2</v>
      </c>
      <c r="N24" s="196">
        <f>PPCL_NG!M24+PPCL_Spot!M24+GT_NG!M24+GT_Spot!M24+Bawana_NG!M24+Bawana_RLNG!M24+Bawana_Spot!M24</f>
        <v>166.68</v>
      </c>
      <c r="O24" s="196">
        <f>PPCL_NG!T24+PPCL_Spot!T24+GT_NG!T24+GT_Spot!T24+Bawana_NG!T24+Bawana_RLNG!T24+Bawana_Spot!T24</f>
        <v>166.80380571854931</v>
      </c>
      <c r="P24" s="197">
        <f t="shared" si="4"/>
        <v>-0.12380571854930622</v>
      </c>
      <c r="Q24" s="197">
        <f t="shared" si="5"/>
        <v>-0.41999999999996263</v>
      </c>
    </row>
    <row r="25" spans="1:17">
      <c r="A25" s="33" t="s">
        <v>67</v>
      </c>
      <c r="B25" s="196">
        <f>PPCL_NG!I25+PPCL_Spot!I25+GT_NG!I25+GT_Spot!I25+Bawana_NG!I25+Bawana_RLNG!I25+Bawana_Spot!I25</f>
        <v>427.29</v>
      </c>
      <c r="C25" s="196">
        <f>PPCL_NG!P25+PPCL_Spot!P25+GT_NG!P25+GT_Spot!P25+Bawana_NG!P25+Bawana_RLNG!P25+Bawana_Spot!P25</f>
        <v>427.46190264484864</v>
      </c>
      <c r="D25" s="197">
        <f t="shared" si="0"/>
        <v>-0.17190264484861473</v>
      </c>
      <c r="E25" s="196">
        <f>PPCL_NG!J25+PPCL_Spot!J25+GT_NG!J25+GT_Spot!J25+Bawana_NG!J25+Bawana_RLNG!J25+Bawana_Spot!J25</f>
        <v>133.53</v>
      </c>
      <c r="F25" s="196">
        <f>PPCL_NG!Q25+PPCL_Spot!Q25+GT_NG!Q25+GT_Spot!Q25+Bawana_NG!Q25+Bawana_RLNG!Q25+Bawana_Spot!Q25</f>
        <v>133.62852475148298</v>
      </c>
      <c r="G25" s="197">
        <f t="shared" si="1"/>
        <v>-9.8524751482983675E-2</v>
      </c>
      <c r="H25" s="196">
        <f>PPCL_NG!K25+PPCL_Spot!K25+GT_NG!K25+GT_Spot!K25+Bawana_NG!K25+Bawana_RLNG!K25+Bawana_Spot!K25</f>
        <v>23.77</v>
      </c>
      <c r="I25" s="196">
        <f>PPCL_NG!R25+PPCL_Spot!R25+GT_NG!R25+GT_Spot!R25+Bawana_NG!R25+Bawana_RLNG!R25+Bawana_Spot!R25</f>
        <v>23.769771883910785</v>
      </c>
      <c r="J25" s="197">
        <f t="shared" si="2"/>
        <v>2.281160892145806E-4</v>
      </c>
      <c r="K25" s="196">
        <f>PPCL_NG!L25+PPCL_Spot!L25+GT_NG!L25+GT_Spot!L25+Bawana_NG!L25+Bawana_RLNG!L25+Bawana_Spot!L25</f>
        <v>90.91</v>
      </c>
      <c r="L25" s="196">
        <f>PPCL_NG!S25+PPCL_Spot!S25+GT_NG!S25+GT_Spot!S25+Bawana_NG!S25+Bawana_RLNG!S25+Bawana_Spot!S25</f>
        <v>90.936175007316365</v>
      </c>
      <c r="M25" s="197">
        <f t="shared" si="3"/>
        <v>-2.6175007316368237E-2</v>
      </c>
      <c r="N25" s="196">
        <f>PPCL_NG!M25+PPCL_Spot!M25+GT_NG!M25+GT_Spot!M25+Bawana_NG!M25+Bawana_RLNG!M25+Bawana_Spot!M25</f>
        <v>166.68</v>
      </c>
      <c r="O25" s="196">
        <f>PPCL_NG!T25+PPCL_Spot!T25+GT_NG!T25+GT_Spot!T25+Bawana_NG!T25+Bawana_RLNG!T25+Bawana_Spot!T25</f>
        <v>166.80362571244126</v>
      </c>
      <c r="P25" s="197">
        <f t="shared" si="4"/>
        <v>-0.1236257124412532</v>
      </c>
      <c r="Q25" s="197">
        <f t="shared" si="5"/>
        <v>-0.42000000000000526</v>
      </c>
    </row>
    <row r="26" spans="1:17">
      <c r="A26" s="33" t="s">
        <v>68</v>
      </c>
      <c r="B26" s="196">
        <f>PPCL_NG!I26+PPCL_Spot!I26+GT_NG!I26+GT_Spot!I26+Bawana_NG!I26+Bawana_RLNG!I26+Bawana_Spot!I26</f>
        <v>390.92</v>
      </c>
      <c r="C26" s="196">
        <f>PPCL_NG!P26+PPCL_Spot!P26+GT_NG!P26+GT_Spot!P26+Bawana_NG!P26+Bawana_RLNG!P26+Bawana_Spot!P26</f>
        <v>391.09190264484863</v>
      </c>
      <c r="D26" s="197">
        <f t="shared" si="0"/>
        <v>-0.17190264484861473</v>
      </c>
      <c r="E26" s="196">
        <f>PPCL_NG!J26+PPCL_Spot!J26+GT_NG!J26+GT_Spot!J26+Bawana_NG!J26+Bawana_RLNG!J26+Bawana_Spot!J26</f>
        <v>132.6</v>
      </c>
      <c r="F26" s="196">
        <f>PPCL_NG!Q26+PPCL_Spot!Q26+GT_NG!Q26+GT_Spot!Q26+Bawana_NG!Q26+Bawana_RLNG!Q26+Bawana_Spot!Q26</f>
        <v>132.69852475148298</v>
      </c>
      <c r="G26" s="197">
        <f t="shared" si="1"/>
        <v>-9.8524751482983675E-2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23.469771883910784</v>
      </c>
      <c r="J26" s="197">
        <f t="shared" si="2"/>
        <v>2.281160892145806E-4</v>
      </c>
      <c r="K26" s="196">
        <f>PPCL_NG!L26+PPCL_Spot!L26+GT_NG!L26+GT_Spot!L26+Bawana_NG!L26+Bawana_RLNG!L26+Bawana_Spot!L26</f>
        <v>89.45</v>
      </c>
      <c r="L26" s="196">
        <f>PPCL_NG!S26+PPCL_Spot!S26+GT_NG!S26+GT_Spot!S26+Bawana_NG!S26+Bawana_RLNG!S26+Bawana_Spot!S26</f>
        <v>89.476175007316357</v>
      </c>
      <c r="M26" s="197">
        <f t="shared" si="3"/>
        <v>-2.6175007316354026E-2</v>
      </c>
      <c r="N26" s="196">
        <f>PPCL_NG!M26+PPCL_Spot!M26+GT_NG!M26+GT_Spot!M26+Bawana_NG!M26+Bawana_RLNG!M26+Bawana_Spot!M26</f>
        <v>165.74</v>
      </c>
      <c r="O26" s="196">
        <f>PPCL_NG!T26+PPCL_Spot!T26+GT_NG!T26+GT_Spot!T26+Bawana_NG!T26+Bawana_RLNG!T26+Bawana_Spot!T26</f>
        <v>165.86362571244126</v>
      </c>
      <c r="P26" s="197">
        <f t="shared" si="4"/>
        <v>-0.1236257124412532</v>
      </c>
      <c r="Q26" s="197">
        <f t="shared" si="5"/>
        <v>-0.41999999999999105</v>
      </c>
    </row>
    <row r="27" spans="1:17">
      <c r="A27" s="33" t="s">
        <v>69</v>
      </c>
      <c r="B27" s="196">
        <f>PPCL_NG!I27+PPCL_Spot!I27+GT_NG!I27+GT_Spot!I27+Bawana_NG!I27+Bawana_RLNG!I27+Bawana_Spot!I27</f>
        <v>326.92</v>
      </c>
      <c r="C27" s="196">
        <f>PPCL_NG!P27+PPCL_Spot!P27+GT_NG!P27+GT_Spot!P27+Bawana_NG!P27+Bawana_RLNG!P27+Bawana_Spot!P27</f>
        <v>327.09190264484863</v>
      </c>
      <c r="D27" s="197">
        <f t="shared" si="0"/>
        <v>-0.17190264484861473</v>
      </c>
      <c r="E27" s="196">
        <f>PPCL_NG!J27+PPCL_Spot!J27+GT_NG!J27+GT_Spot!J27+Bawana_NG!J27+Bawana_RLNG!J27+Bawana_Spot!J27</f>
        <v>132.6</v>
      </c>
      <c r="F27" s="196">
        <f>PPCL_NG!Q27+PPCL_Spot!Q27+GT_NG!Q27+GT_Spot!Q27+Bawana_NG!Q27+Bawana_RLNG!Q27+Bawana_Spot!Q27</f>
        <v>132.69852475148298</v>
      </c>
      <c r="G27" s="197">
        <f t="shared" si="1"/>
        <v>-9.8524751482983675E-2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23.469771883910784</v>
      </c>
      <c r="J27" s="197">
        <f t="shared" si="2"/>
        <v>2.281160892145806E-4</v>
      </c>
      <c r="K27" s="196">
        <f>PPCL_NG!L27+PPCL_Spot!L27+GT_NG!L27+GT_Spot!L27+Bawana_NG!L27+Bawana_RLNG!L27+Bawana_Spot!L27</f>
        <v>89.45</v>
      </c>
      <c r="L27" s="196">
        <f>PPCL_NG!S27+PPCL_Spot!S27+GT_NG!S27+GT_Spot!S27+Bawana_NG!S27+Bawana_RLNG!S27+Bawana_Spot!S27</f>
        <v>89.476175007316357</v>
      </c>
      <c r="M27" s="197">
        <f t="shared" si="3"/>
        <v>-2.6175007316354026E-2</v>
      </c>
      <c r="N27" s="196">
        <f>PPCL_NG!M27+PPCL_Spot!M27+GT_NG!M27+GT_Spot!M27+Bawana_NG!M27+Bawana_RLNG!M27+Bawana_Spot!M27</f>
        <v>165.74</v>
      </c>
      <c r="O27" s="196">
        <f>PPCL_NG!T27+PPCL_Spot!T27+GT_NG!T27+GT_Spot!T27+Bawana_NG!T27+Bawana_RLNG!T27+Bawana_Spot!T27</f>
        <v>165.86362571244126</v>
      </c>
      <c r="P27" s="197">
        <f t="shared" si="4"/>
        <v>-0.1236257124412532</v>
      </c>
      <c r="Q27" s="197">
        <f t="shared" si="5"/>
        <v>-0.41999999999999105</v>
      </c>
    </row>
    <row r="28" spans="1:17">
      <c r="A28" s="33" t="s">
        <v>70</v>
      </c>
      <c r="B28" s="196">
        <f>PPCL_NG!I28+PPCL_Spot!I28+GT_NG!I28+GT_Spot!I28+Bawana_NG!I28+Bawana_RLNG!I28+Bawana_Spot!I28</f>
        <v>326.92</v>
      </c>
      <c r="C28" s="196">
        <f>PPCL_NG!P28+PPCL_Spot!P28+GT_NG!P28+GT_Spot!P28+Bawana_NG!P28+Bawana_RLNG!P28+Bawana_Spot!P28</f>
        <v>327.09190264484863</v>
      </c>
      <c r="D28" s="197">
        <f t="shared" si="0"/>
        <v>-0.17190264484861473</v>
      </c>
      <c r="E28" s="196">
        <f>PPCL_NG!J28+PPCL_Spot!J28+GT_NG!J28+GT_Spot!J28+Bawana_NG!J28+Bawana_RLNG!J28+Bawana_Spot!J28</f>
        <v>132.6</v>
      </c>
      <c r="F28" s="196">
        <f>PPCL_NG!Q28+PPCL_Spot!Q28+GT_NG!Q28+GT_Spot!Q28+Bawana_NG!Q28+Bawana_RLNG!Q28+Bawana_Spot!Q28</f>
        <v>132.69852475148298</v>
      </c>
      <c r="G28" s="197">
        <f t="shared" si="1"/>
        <v>-9.8524751482983675E-2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23.469771883910784</v>
      </c>
      <c r="J28" s="197">
        <f t="shared" si="2"/>
        <v>2.281160892145806E-4</v>
      </c>
      <c r="K28" s="196">
        <f>PPCL_NG!L28+PPCL_Spot!L28+GT_NG!L28+GT_Spot!L28+Bawana_NG!L28+Bawana_RLNG!L28+Bawana_Spot!L28</f>
        <v>89.45</v>
      </c>
      <c r="L28" s="196">
        <f>PPCL_NG!S28+PPCL_Spot!S28+GT_NG!S28+GT_Spot!S28+Bawana_NG!S28+Bawana_RLNG!S28+Bawana_Spot!S28</f>
        <v>89.476175007316357</v>
      </c>
      <c r="M28" s="197">
        <f t="shared" si="3"/>
        <v>-2.6175007316354026E-2</v>
      </c>
      <c r="N28" s="196">
        <f>PPCL_NG!M28+PPCL_Spot!M28+GT_NG!M28+GT_Spot!M28+Bawana_NG!M28+Bawana_RLNG!M28+Bawana_Spot!M28</f>
        <v>165.74</v>
      </c>
      <c r="O28" s="196">
        <f>PPCL_NG!T28+PPCL_Spot!T28+GT_NG!T28+GT_Spot!T28+Bawana_NG!T28+Bawana_RLNG!T28+Bawana_Spot!T28</f>
        <v>165.86362571244126</v>
      </c>
      <c r="P28" s="197">
        <f t="shared" si="4"/>
        <v>-0.1236257124412532</v>
      </c>
      <c r="Q28" s="197">
        <f t="shared" si="5"/>
        <v>-0.41999999999999105</v>
      </c>
    </row>
    <row r="29" spans="1:17">
      <c r="A29" s="33" t="s">
        <v>71</v>
      </c>
      <c r="B29" s="196">
        <f>PPCL_NG!I29+PPCL_Spot!I29+GT_NG!I29+GT_Spot!I29+Bawana_NG!I29+Bawana_RLNG!I29+Bawana_Spot!I29</f>
        <v>326.92</v>
      </c>
      <c r="C29" s="196">
        <f>PPCL_NG!P29+PPCL_Spot!P29+GT_NG!P29+GT_Spot!P29+Bawana_NG!P29+Bawana_RLNG!P29+Bawana_Spot!P29</f>
        <v>327.09190264484863</v>
      </c>
      <c r="D29" s="197">
        <f t="shared" si="0"/>
        <v>-0.17190264484861473</v>
      </c>
      <c r="E29" s="196">
        <f>PPCL_NG!J29+PPCL_Spot!J29+GT_NG!J29+GT_Spot!J29+Bawana_NG!J29+Bawana_RLNG!J29+Bawana_Spot!J29</f>
        <v>132.6</v>
      </c>
      <c r="F29" s="196">
        <f>PPCL_NG!Q29+PPCL_Spot!Q29+GT_NG!Q29+GT_Spot!Q29+Bawana_NG!Q29+Bawana_RLNG!Q29+Bawana_Spot!Q29</f>
        <v>132.69852475148298</v>
      </c>
      <c r="G29" s="197">
        <f t="shared" si="1"/>
        <v>-9.8524751482983675E-2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23.469771883910784</v>
      </c>
      <c r="J29" s="197">
        <f t="shared" si="2"/>
        <v>2.281160892145806E-4</v>
      </c>
      <c r="K29" s="196">
        <f>PPCL_NG!L29+PPCL_Spot!L29+GT_NG!L29+GT_Spot!L29+Bawana_NG!L29+Bawana_RLNG!L29+Bawana_Spot!L29</f>
        <v>89.45</v>
      </c>
      <c r="L29" s="196">
        <f>PPCL_NG!S29+PPCL_Spot!S29+GT_NG!S29+GT_Spot!S29+Bawana_NG!S29+Bawana_RLNG!S29+Bawana_Spot!S29</f>
        <v>89.476175007316357</v>
      </c>
      <c r="M29" s="197">
        <f t="shared" si="3"/>
        <v>-2.6175007316354026E-2</v>
      </c>
      <c r="N29" s="196">
        <f>PPCL_NG!M29+PPCL_Spot!M29+GT_NG!M29+GT_Spot!M29+Bawana_NG!M29+Bawana_RLNG!M29+Bawana_Spot!M29</f>
        <v>165.74</v>
      </c>
      <c r="O29" s="196">
        <f>PPCL_NG!T29+PPCL_Spot!T29+GT_NG!T29+GT_Spot!T29+Bawana_NG!T29+Bawana_RLNG!T29+Bawana_Spot!T29</f>
        <v>165.86362571244126</v>
      </c>
      <c r="P29" s="197">
        <f t="shared" si="4"/>
        <v>-0.1236257124412532</v>
      </c>
      <c r="Q29" s="197">
        <f t="shared" si="5"/>
        <v>-0.41999999999999105</v>
      </c>
    </row>
    <row r="30" spans="1:17">
      <c r="A30" s="33" t="s">
        <v>72</v>
      </c>
      <c r="B30" s="196">
        <f>PPCL_NG!I30+PPCL_Spot!I30+GT_NG!I30+GT_Spot!I30+Bawana_NG!I30+Bawana_RLNG!I30+Bawana_Spot!I30</f>
        <v>326.92</v>
      </c>
      <c r="C30" s="196">
        <f>PPCL_NG!P30+PPCL_Spot!P30+GT_NG!P30+GT_Spot!P30+Bawana_NG!P30+Bawana_RLNG!P30+Bawana_Spot!P30</f>
        <v>327.09190264484863</v>
      </c>
      <c r="D30" s="197">
        <f t="shared" si="0"/>
        <v>-0.17190264484861473</v>
      </c>
      <c r="E30" s="196">
        <f>PPCL_NG!J30+PPCL_Spot!J30+GT_NG!J30+GT_Spot!J30+Bawana_NG!J30+Bawana_RLNG!J30+Bawana_Spot!J30</f>
        <v>132.6</v>
      </c>
      <c r="F30" s="196">
        <f>PPCL_NG!Q30+PPCL_Spot!Q30+GT_NG!Q30+GT_Spot!Q30+Bawana_NG!Q30+Bawana_RLNG!Q30+Bawana_Spot!Q30</f>
        <v>132.69852475148298</v>
      </c>
      <c r="G30" s="197">
        <f t="shared" si="1"/>
        <v>-9.8524751482983675E-2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23.469771883910784</v>
      </c>
      <c r="J30" s="197">
        <f t="shared" si="2"/>
        <v>2.281160892145806E-4</v>
      </c>
      <c r="K30" s="196">
        <f>PPCL_NG!L30+PPCL_Spot!L30+GT_NG!L30+GT_Spot!L30+Bawana_NG!L30+Bawana_RLNG!L30+Bawana_Spot!L30</f>
        <v>89.45</v>
      </c>
      <c r="L30" s="196">
        <f>PPCL_NG!S30+PPCL_Spot!S30+GT_NG!S30+GT_Spot!S30+Bawana_NG!S30+Bawana_RLNG!S30+Bawana_Spot!S30</f>
        <v>89.476175007316357</v>
      </c>
      <c r="M30" s="197">
        <f t="shared" si="3"/>
        <v>-2.6175007316354026E-2</v>
      </c>
      <c r="N30" s="196">
        <f>PPCL_NG!M30+PPCL_Spot!M30+GT_NG!M30+GT_Spot!M30+Bawana_NG!M30+Bawana_RLNG!M30+Bawana_Spot!M30</f>
        <v>165.74</v>
      </c>
      <c r="O30" s="196">
        <f>PPCL_NG!T30+PPCL_Spot!T30+GT_NG!T30+GT_Spot!T30+Bawana_NG!T30+Bawana_RLNG!T30+Bawana_Spot!T30</f>
        <v>165.86362571244126</v>
      </c>
      <c r="P30" s="197">
        <f t="shared" si="4"/>
        <v>-0.1236257124412532</v>
      </c>
      <c r="Q30" s="197">
        <f t="shared" si="5"/>
        <v>-0.41999999999999105</v>
      </c>
    </row>
    <row r="31" spans="1:17">
      <c r="A31" s="33" t="s">
        <v>73</v>
      </c>
      <c r="B31" s="196">
        <f>PPCL_NG!I31+PPCL_Spot!I31+GT_NG!I31+GT_Spot!I31+Bawana_NG!I31+Bawana_RLNG!I31+Bawana_Spot!I31</f>
        <v>334.97</v>
      </c>
      <c r="C31" s="196">
        <f>PPCL_NG!P31+PPCL_Spot!P31+GT_NG!P31+GT_Spot!P31+Bawana_NG!P31+Bawana_RLNG!P31+Bawana_Spot!P31</f>
        <v>335.14193370919395</v>
      </c>
      <c r="D31" s="197">
        <f t="shared" si="0"/>
        <v>-0.17193370919392237</v>
      </c>
      <c r="E31" s="196">
        <f>PPCL_NG!J31+PPCL_Spot!J31+GT_NG!J31+GT_Spot!J31+Bawana_NG!J31+Bawana_RLNG!J31+Bawana_Spot!J31</f>
        <v>132.6</v>
      </c>
      <c r="F31" s="196">
        <f>PPCL_NG!Q31+PPCL_Spot!Q31+GT_NG!Q31+GT_Spot!Q31+Bawana_NG!Q31+Bawana_RLNG!Q31+Bawana_Spot!Q31</f>
        <v>132.69866697725433</v>
      </c>
      <c r="G31" s="197">
        <f t="shared" si="1"/>
        <v>-9.8666977254339372E-2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23.469786985701777</v>
      </c>
      <c r="J31" s="197">
        <f t="shared" si="2"/>
        <v>2.1301429822173645E-4</v>
      </c>
      <c r="K31" s="196">
        <f>PPCL_NG!L31+PPCL_Spot!L31+GT_NG!L31+GT_Spot!L31+Bawana_NG!L31+Bawana_RLNG!L31+Bawana_Spot!L31</f>
        <v>99.55</v>
      </c>
      <c r="L31" s="196">
        <f>PPCL_NG!S31+PPCL_Spot!S31+GT_NG!S31+GT_Spot!S31+Bawana_NG!S31+Bawana_RLNG!S31+Bawana_Spot!S31</f>
        <v>99.575806609300599</v>
      </c>
      <c r="M31" s="197">
        <f t="shared" si="3"/>
        <v>-2.580660930060219E-2</v>
      </c>
      <c r="N31" s="196">
        <f>PPCL_NG!M31+PPCL_Spot!M31+GT_NG!M31+GT_Spot!M31+Bawana_NG!M31+Bawana_RLNG!M31+Bawana_Spot!M31</f>
        <v>165.74</v>
      </c>
      <c r="O31" s="196">
        <f>PPCL_NG!T31+PPCL_Spot!T31+GT_NG!T31+GT_Spot!T31+Bawana_NG!T31+Bawana_RLNG!T31+Bawana_Spot!T31</f>
        <v>165.86380571854932</v>
      </c>
      <c r="P31" s="197">
        <f t="shared" si="4"/>
        <v>-0.12380571854930622</v>
      </c>
      <c r="Q31" s="197">
        <f t="shared" si="5"/>
        <v>-0.41999999999994841</v>
      </c>
    </row>
    <row r="32" spans="1:17">
      <c r="A32" s="33" t="s">
        <v>74</v>
      </c>
      <c r="B32" s="196">
        <f>PPCL_NG!I32+PPCL_Spot!I32+GT_NG!I32+GT_Spot!I32+Bawana_NG!I32+Bawana_RLNG!I32+Bawana_Spot!I32</f>
        <v>334.97</v>
      </c>
      <c r="C32" s="196">
        <f>PPCL_NG!P32+PPCL_Spot!P32+GT_NG!P32+GT_Spot!P32+Bawana_NG!P32+Bawana_RLNG!P32+Bawana_Spot!P32</f>
        <v>335.14193370919395</v>
      </c>
      <c r="D32" s="197">
        <f t="shared" si="0"/>
        <v>-0.17193370919392237</v>
      </c>
      <c r="E32" s="196">
        <f>PPCL_NG!J32+PPCL_Spot!J32+GT_NG!J32+GT_Spot!J32+Bawana_NG!J32+Bawana_RLNG!J32+Bawana_Spot!J32</f>
        <v>132.6</v>
      </c>
      <c r="F32" s="196">
        <f>PPCL_NG!Q32+PPCL_Spot!Q32+GT_NG!Q32+GT_Spot!Q32+Bawana_NG!Q32+Bawana_RLNG!Q32+Bawana_Spot!Q32</f>
        <v>132.69866697725433</v>
      </c>
      <c r="G32" s="197">
        <f t="shared" si="1"/>
        <v>-9.8666977254339372E-2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23.469786985701777</v>
      </c>
      <c r="J32" s="197">
        <f t="shared" si="2"/>
        <v>2.1301429822173645E-4</v>
      </c>
      <c r="K32" s="196">
        <f>PPCL_NG!L32+PPCL_Spot!L32+GT_NG!L32+GT_Spot!L32+Bawana_NG!L32+Bawana_RLNG!L32+Bawana_Spot!L32</f>
        <v>99.55</v>
      </c>
      <c r="L32" s="196">
        <f>PPCL_NG!S32+PPCL_Spot!S32+GT_NG!S32+GT_Spot!S32+Bawana_NG!S32+Bawana_RLNG!S32+Bawana_Spot!S32</f>
        <v>99.575806609300599</v>
      </c>
      <c r="M32" s="197">
        <f t="shared" si="3"/>
        <v>-2.580660930060219E-2</v>
      </c>
      <c r="N32" s="196">
        <f>PPCL_NG!M32+PPCL_Spot!M32+GT_NG!M32+GT_Spot!M32+Bawana_NG!M32+Bawana_RLNG!M32+Bawana_Spot!M32</f>
        <v>165.74</v>
      </c>
      <c r="O32" s="196">
        <f>PPCL_NG!T32+PPCL_Spot!T32+GT_NG!T32+GT_Spot!T32+Bawana_NG!T32+Bawana_RLNG!T32+Bawana_Spot!T32</f>
        <v>165.86380571854932</v>
      </c>
      <c r="P32" s="197">
        <f t="shared" si="4"/>
        <v>-0.12380571854930622</v>
      </c>
      <c r="Q32" s="197">
        <f t="shared" si="5"/>
        <v>-0.41999999999994841</v>
      </c>
    </row>
    <row r="33" spans="1:17">
      <c r="A33" s="33" t="s">
        <v>75</v>
      </c>
      <c r="B33" s="196">
        <f>PPCL_NG!I33+PPCL_Spot!I33+GT_NG!I33+GT_Spot!I33+Bawana_NG!I33+Bawana_RLNG!I33+Bawana_Spot!I33</f>
        <v>334.97</v>
      </c>
      <c r="C33" s="196">
        <f>PPCL_NG!P33+PPCL_Spot!P33+GT_NG!P33+GT_Spot!P33+Bawana_NG!P33+Bawana_RLNG!P33+Bawana_Spot!P33</f>
        <v>335.14193370919395</v>
      </c>
      <c r="D33" s="197">
        <f t="shared" si="0"/>
        <v>-0.17193370919392237</v>
      </c>
      <c r="E33" s="196">
        <f>PPCL_NG!J33+PPCL_Spot!J33+GT_NG!J33+GT_Spot!J33+Bawana_NG!J33+Bawana_RLNG!J33+Bawana_Spot!J33</f>
        <v>132.6</v>
      </c>
      <c r="F33" s="196">
        <f>PPCL_NG!Q33+PPCL_Spot!Q33+GT_NG!Q33+GT_Spot!Q33+Bawana_NG!Q33+Bawana_RLNG!Q33+Bawana_Spot!Q33</f>
        <v>132.69866697725433</v>
      </c>
      <c r="G33" s="197">
        <f t="shared" si="1"/>
        <v>-9.8666977254339372E-2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23.469786985701777</v>
      </c>
      <c r="J33" s="197">
        <f t="shared" si="2"/>
        <v>2.1301429822173645E-4</v>
      </c>
      <c r="K33" s="196">
        <f>PPCL_NG!L33+PPCL_Spot!L33+GT_NG!L33+GT_Spot!L33+Bawana_NG!L33+Bawana_RLNG!L33+Bawana_Spot!L33</f>
        <v>99.55</v>
      </c>
      <c r="L33" s="196">
        <f>PPCL_NG!S33+PPCL_Spot!S33+GT_NG!S33+GT_Spot!S33+Bawana_NG!S33+Bawana_RLNG!S33+Bawana_Spot!S33</f>
        <v>99.575806609300599</v>
      </c>
      <c r="M33" s="197">
        <f t="shared" si="3"/>
        <v>-2.580660930060219E-2</v>
      </c>
      <c r="N33" s="196">
        <f>PPCL_NG!M33+PPCL_Spot!M33+GT_NG!M33+GT_Spot!M33+Bawana_NG!M33+Bawana_RLNG!M33+Bawana_Spot!M33</f>
        <v>165.74</v>
      </c>
      <c r="O33" s="196">
        <f>PPCL_NG!T33+PPCL_Spot!T33+GT_NG!T33+GT_Spot!T33+Bawana_NG!T33+Bawana_RLNG!T33+Bawana_Spot!T33</f>
        <v>165.86380571854932</v>
      </c>
      <c r="P33" s="197">
        <f t="shared" si="4"/>
        <v>-0.12380571854930622</v>
      </c>
      <c r="Q33" s="197">
        <f t="shared" si="5"/>
        <v>-0.41999999999994841</v>
      </c>
    </row>
    <row r="34" spans="1:17">
      <c r="A34" s="33" t="s">
        <v>76</v>
      </c>
      <c r="B34" s="196">
        <f>PPCL_NG!I34+PPCL_Spot!I34+GT_NG!I34+GT_Spot!I34+Bawana_NG!I34+Bawana_RLNG!I34+Bawana_Spot!I34</f>
        <v>334.97</v>
      </c>
      <c r="C34" s="196">
        <f>PPCL_NG!P34+PPCL_Spot!P34+GT_NG!P34+GT_Spot!P34+Bawana_NG!P34+Bawana_RLNG!P34+Bawana_Spot!P34</f>
        <v>335.14193370919395</v>
      </c>
      <c r="D34" s="197">
        <f t="shared" si="0"/>
        <v>-0.17193370919392237</v>
      </c>
      <c r="E34" s="196">
        <f>PPCL_NG!J34+PPCL_Spot!J34+GT_NG!J34+GT_Spot!J34+Bawana_NG!J34+Bawana_RLNG!J34+Bawana_Spot!J34</f>
        <v>132.6</v>
      </c>
      <c r="F34" s="196">
        <f>PPCL_NG!Q34+PPCL_Spot!Q34+GT_NG!Q34+GT_Spot!Q34+Bawana_NG!Q34+Bawana_RLNG!Q34+Bawana_Spot!Q34</f>
        <v>132.69866697725433</v>
      </c>
      <c r="G34" s="197">
        <f t="shared" si="1"/>
        <v>-9.8666977254339372E-2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23.469786985701777</v>
      </c>
      <c r="J34" s="197">
        <f t="shared" si="2"/>
        <v>2.1301429822173645E-4</v>
      </c>
      <c r="K34" s="196">
        <f>PPCL_NG!L34+PPCL_Spot!L34+GT_NG!L34+GT_Spot!L34+Bawana_NG!L34+Bawana_RLNG!L34+Bawana_Spot!L34</f>
        <v>99.55</v>
      </c>
      <c r="L34" s="196">
        <f>PPCL_NG!S34+PPCL_Spot!S34+GT_NG!S34+GT_Spot!S34+Bawana_NG!S34+Bawana_RLNG!S34+Bawana_Spot!S34</f>
        <v>99.575806609300599</v>
      </c>
      <c r="M34" s="197">
        <f t="shared" si="3"/>
        <v>-2.580660930060219E-2</v>
      </c>
      <c r="N34" s="196">
        <f>PPCL_NG!M34+PPCL_Spot!M34+GT_NG!M34+GT_Spot!M34+Bawana_NG!M34+Bawana_RLNG!M34+Bawana_Spot!M34</f>
        <v>165.74</v>
      </c>
      <c r="O34" s="196">
        <f>PPCL_NG!T34+PPCL_Spot!T34+GT_NG!T34+GT_Spot!T34+Bawana_NG!T34+Bawana_RLNG!T34+Bawana_Spot!T34</f>
        <v>165.86380571854932</v>
      </c>
      <c r="P34" s="197">
        <f t="shared" si="4"/>
        <v>-0.12380571854930622</v>
      </c>
      <c r="Q34" s="197">
        <f t="shared" si="5"/>
        <v>-0.41999999999994841</v>
      </c>
    </row>
    <row r="35" spans="1:17">
      <c r="A35" s="33" t="s">
        <v>77</v>
      </c>
      <c r="B35" s="196">
        <f>PPCL_NG!I35+PPCL_Spot!I35+GT_NG!I35+GT_Spot!I35+Bawana_NG!I35+Bawana_RLNG!I35+Bawana_Spot!I35</f>
        <v>334.97</v>
      </c>
      <c r="C35" s="196">
        <f>PPCL_NG!P35+PPCL_Spot!P35+GT_NG!P35+GT_Spot!P35+Bawana_NG!P35+Bawana_RLNG!P35+Bawana_Spot!P35</f>
        <v>335.14193370919395</v>
      </c>
      <c r="D35" s="197">
        <f t="shared" si="0"/>
        <v>-0.17193370919392237</v>
      </c>
      <c r="E35" s="196">
        <f>PPCL_NG!J35+PPCL_Spot!J35+GT_NG!J35+GT_Spot!J35+Bawana_NG!J35+Bawana_RLNG!J35+Bawana_Spot!J35</f>
        <v>132.6</v>
      </c>
      <c r="F35" s="196">
        <f>PPCL_NG!Q35+PPCL_Spot!Q35+GT_NG!Q35+GT_Spot!Q35+Bawana_NG!Q35+Bawana_RLNG!Q35+Bawana_Spot!Q35</f>
        <v>132.69866697725433</v>
      </c>
      <c r="G35" s="197">
        <f t="shared" si="1"/>
        <v>-9.8666977254339372E-2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23.469786985701777</v>
      </c>
      <c r="J35" s="197">
        <f t="shared" si="2"/>
        <v>2.1301429822173645E-4</v>
      </c>
      <c r="K35" s="196">
        <f>PPCL_NG!L35+PPCL_Spot!L35+GT_NG!L35+GT_Spot!L35+Bawana_NG!L35+Bawana_RLNG!L35+Bawana_Spot!L35</f>
        <v>99.55</v>
      </c>
      <c r="L35" s="196">
        <f>PPCL_NG!S35+PPCL_Spot!S35+GT_NG!S35+GT_Spot!S35+Bawana_NG!S35+Bawana_RLNG!S35+Bawana_Spot!S35</f>
        <v>99.575806609300599</v>
      </c>
      <c r="M35" s="197">
        <f t="shared" si="3"/>
        <v>-2.580660930060219E-2</v>
      </c>
      <c r="N35" s="196">
        <f>PPCL_NG!M35+PPCL_Spot!M35+GT_NG!M35+GT_Spot!M35+Bawana_NG!M35+Bawana_RLNG!M35+Bawana_Spot!M35</f>
        <v>165.74</v>
      </c>
      <c r="O35" s="196">
        <f>PPCL_NG!T35+PPCL_Spot!T35+GT_NG!T35+GT_Spot!T35+Bawana_NG!T35+Bawana_RLNG!T35+Bawana_Spot!T35</f>
        <v>165.86380571854932</v>
      </c>
      <c r="P35" s="197">
        <f t="shared" si="4"/>
        <v>-0.12380571854930622</v>
      </c>
      <c r="Q35" s="197">
        <f t="shared" si="5"/>
        <v>-0.41999999999994841</v>
      </c>
    </row>
    <row r="36" spans="1:17">
      <c r="A36" s="33" t="s">
        <v>78</v>
      </c>
      <c r="B36" s="196">
        <f>PPCL_NG!I36+PPCL_Spot!I36+GT_NG!I36+GT_Spot!I36+Bawana_NG!I36+Bawana_RLNG!I36+Bawana_Spot!I36</f>
        <v>334.97</v>
      </c>
      <c r="C36" s="196">
        <f>PPCL_NG!P36+PPCL_Spot!P36+GT_NG!P36+GT_Spot!P36+Bawana_NG!P36+Bawana_RLNG!P36+Bawana_Spot!P36</f>
        <v>335.14193370919395</v>
      </c>
      <c r="D36" s="197">
        <f t="shared" si="0"/>
        <v>-0.17193370919392237</v>
      </c>
      <c r="E36" s="196">
        <f>PPCL_NG!J36+PPCL_Spot!J36+GT_NG!J36+GT_Spot!J36+Bawana_NG!J36+Bawana_RLNG!J36+Bawana_Spot!J36</f>
        <v>132.6</v>
      </c>
      <c r="F36" s="196">
        <f>PPCL_NG!Q36+PPCL_Spot!Q36+GT_NG!Q36+GT_Spot!Q36+Bawana_NG!Q36+Bawana_RLNG!Q36+Bawana_Spot!Q36</f>
        <v>132.69866697725433</v>
      </c>
      <c r="G36" s="197">
        <f t="shared" si="1"/>
        <v>-9.8666977254339372E-2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23.469786985701777</v>
      </c>
      <c r="J36" s="197">
        <f t="shared" si="2"/>
        <v>2.1301429822173645E-4</v>
      </c>
      <c r="K36" s="196">
        <f>PPCL_NG!L36+PPCL_Spot!L36+GT_NG!L36+GT_Spot!L36+Bawana_NG!L36+Bawana_RLNG!L36+Bawana_Spot!L36</f>
        <v>99.55</v>
      </c>
      <c r="L36" s="196">
        <f>PPCL_NG!S36+PPCL_Spot!S36+GT_NG!S36+GT_Spot!S36+Bawana_NG!S36+Bawana_RLNG!S36+Bawana_Spot!S36</f>
        <v>99.575806609300599</v>
      </c>
      <c r="M36" s="197">
        <f t="shared" si="3"/>
        <v>-2.580660930060219E-2</v>
      </c>
      <c r="N36" s="196">
        <f>PPCL_NG!M36+PPCL_Spot!M36+GT_NG!M36+GT_Spot!M36+Bawana_NG!M36+Bawana_RLNG!M36+Bawana_Spot!M36</f>
        <v>165.74</v>
      </c>
      <c r="O36" s="196">
        <f>PPCL_NG!T36+PPCL_Spot!T36+GT_NG!T36+GT_Spot!T36+Bawana_NG!T36+Bawana_RLNG!T36+Bawana_Spot!T36</f>
        <v>165.86380571854932</v>
      </c>
      <c r="P36" s="197">
        <f t="shared" si="4"/>
        <v>-0.12380571854930622</v>
      </c>
      <c r="Q36" s="197">
        <f t="shared" si="5"/>
        <v>-0.41999999999994841</v>
      </c>
    </row>
    <row r="37" spans="1:17">
      <c r="A37" s="33" t="s">
        <v>79</v>
      </c>
      <c r="B37" s="196">
        <f>PPCL_NG!I37+PPCL_Spot!I37+GT_NG!I37+GT_Spot!I37+Bawana_NG!I37+Bawana_RLNG!I37+Bawana_Spot!I37</f>
        <v>334.97</v>
      </c>
      <c r="C37" s="196">
        <f>PPCL_NG!P37+PPCL_Spot!P37+GT_NG!P37+GT_Spot!P37+Bawana_NG!P37+Bawana_RLNG!P37+Bawana_Spot!P37</f>
        <v>335.14193370919395</v>
      </c>
      <c r="D37" s="197">
        <f t="shared" si="0"/>
        <v>-0.17193370919392237</v>
      </c>
      <c r="E37" s="196">
        <f>PPCL_NG!J37+PPCL_Spot!J37+GT_NG!J37+GT_Spot!J37+Bawana_NG!J37+Bawana_RLNG!J37+Bawana_Spot!J37</f>
        <v>132.6</v>
      </c>
      <c r="F37" s="196">
        <f>PPCL_NG!Q37+PPCL_Spot!Q37+GT_NG!Q37+GT_Spot!Q37+Bawana_NG!Q37+Bawana_RLNG!Q37+Bawana_Spot!Q37</f>
        <v>132.69866697725433</v>
      </c>
      <c r="G37" s="197">
        <f t="shared" si="1"/>
        <v>-9.8666977254339372E-2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23.469786985701777</v>
      </c>
      <c r="J37" s="197">
        <f t="shared" si="2"/>
        <v>2.1301429822173645E-4</v>
      </c>
      <c r="K37" s="196">
        <f>PPCL_NG!L37+PPCL_Spot!L37+GT_NG!L37+GT_Spot!L37+Bawana_NG!L37+Bawana_RLNG!L37+Bawana_Spot!L37</f>
        <v>99.55</v>
      </c>
      <c r="L37" s="196">
        <f>PPCL_NG!S37+PPCL_Spot!S37+GT_NG!S37+GT_Spot!S37+Bawana_NG!S37+Bawana_RLNG!S37+Bawana_Spot!S37</f>
        <v>99.575806609300599</v>
      </c>
      <c r="M37" s="197">
        <f t="shared" si="3"/>
        <v>-2.580660930060219E-2</v>
      </c>
      <c r="N37" s="196">
        <f>PPCL_NG!M37+PPCL_Spot!M37+GT_NG!M37+GT_Spot!M37+Bawana_NG!M37+Bawana_RLNG!M37+Bawana_Spot!M37</f>
        <v>165.74</v>
      </c>
      <c r="O37" s="196">
        <f>PPCL_NG!T37+PPCL_Spot!T37+GT_NG!T37+GT_Spot!T37+Bawana_NG!T37+Bawana_RLNG!T37+Bawana_Spot!T37</f>
        <v>165.86380571854932</v>
      </c>
      <c r="P37" s="197">
        <f t="shared" si="4"/>
        <v>-0.12380571854930622</v>
      </c>
      <c r="Q37" s="197">
        <f t="shared" si="5"/>
        <v>-0.41999999999994841</v>
      </c>
    </row>
    <row r="38" spans="1:17">
      <c r="A38" s="33" t="s">
        <v>80</v>
      </c>
      <c r="B38" s="196">
        <f>PPCL_NG!I38+PPCL_Spot!I38+GT_NG!I38+GT_Spot!I38+Bawana_NG!I38+Bawana_RLNG!I38+Bawana_Spot!I38</f>
        <v>334.97</v>
      </c>
      <c r="C38" s="196">
        <f>PPCL_NG!P38+PPCL_Spot!P38+GT_NG!P38+GT_Spot!P38+Bawana_NG!P38+Bawana_RLNG!P38+Bawana_Spot!P38</f>
        <v>335.14193370919395</v>
      </c>
      <c r="D38" s="197">
        <f t="shared" si="0"/>
        <v>-0.17193370919392237</v>
      </c>
      <c r="E38" s="196">
        <f>PPCL_NG!J38+PPCL_Spot!J38+GT_NG!J38+GT_Spot!J38+Bawana_NG!J38+Bawana_RLNG!J38+Bawana_Spot!J38</f>
        <v>132.6</v>
      </c>
      <c r="F38" s="196">
        <f>PPCL_NG!Q38+PPCL_Spot!Q38+GT_NG!Q38+GT_Spot!Q38+Bawana_NG!Q38+Bawana_RLNG!Q38+Bawana_Spot!Q38</f>
        <v>132.69866697725433</v>
      </c>
      <c r="G38" s="197">
        <f t="shared" si="1"/>
        <v>-9.8666977254339372E-2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23.469786985701777</v>
      </c>
      <c r="J38" s="197">
        <f t="shared" si="2"/>
        <v>2.1301429822173645E-4</v>
      </c>
      <c r="K38" s="196">
        <f>PPCL_NG!L38+PPCL_Spot!L38+GT_NG!L38+GT_Spot!L38+Bawana_NG!L38+Bawana_RLNG!L38+Bawana_Spot!L38</f>
        <v>99.55</v>
      </c>
      <c r="L38" s="196">
        <f>PPCL_NG!S38+PPCL_Spot!S38+GT_NG!S38+GT_Spot!S38+Bawana_NG!S38+Bawana_RLNG!S38+Bawana_Spot!S38</f>
        <v>99.575806609300599</v>
      </c>
      <c r="M38" s="197">
        <f t="shared" si="3"/>
        <v>-2.580660930060219E-2</v>
      </c>
      <c r="N38" s="196">
        <f>PPCL_NG!M38+PPCL_Spot!M38+GT_NG!M38+GT_Spot!M38+Bawana_NG!M38+Bawana_RLNG!M38+Bawana_Spot!M38</f>
        <v>165.74</v>
      </c>
      <c r="O38" s="196">
        <f>PPCL_NG!T38+PPCL_Spot!T38+GT_NG!T38+GT_Spot!T38+Bawana_NG!T38+Bawana_RLNG!T38+Bawana_Spot!T38</f>
        <v>165.86380571854932</v>
      </c>
      <c r="P38" s="197">
        <f t="shared" si="4"/>
        <v>-0.12380571854930622</v>
      </c>
      <c r="Q38" s="197">
        <f t="shared" si="5"/>
        <v>-0.41999999999994841</v>
      </c>
    </row>
    <row r="39" spans="1:17">
      <c r="A39" s="33" t="s">
        <v>81</v>
      </c>
      <c r="B39" s="196">
        <f>PPCL_NG!I39+PPCL_Spot!I39+GT_NG!I39+GT_Spot!I39+Bawana_NG!I39+Bawana_RLNG!I39+Bawana_Spot!I39</f>
        <v>334.97</v>
      </c>
      <c r="C39" s="196">
        <f>PPCL_NG!P39+PPCL_Spot!P39+GT_NG!P39+GT_Spot!P39+Bawana_NG!P39+Bawana_RLNG!P39+Bawana_Spot!P39</f>
        <v>335.01857989005435</v>
      </c>
      <c r="D39" s="197">
        <f t="shared" si="0"/>
        <v>-4.8579890054327279E-2</v>
      </c>
      <c r="E39" s="196">
        <f>PPCL_NG!J39+PPCL_Spot!J39+GT_NG!J39+GT_Spot!J39+Bawana_NG!J39+Bawana_RLNG!J39+Bawana_Spot!J39</f>
        <v>132.6</v>
      </c>
      <c r="F39" s="196">
        <f>PPCL_NG!Q39+PPCL_Spot!Q39+GT_NG!Q39+GT_Spot!Q39+Bawana_NG!Q39+Bawana_RLNG!Q39+Bawana_Spot!Q39</f>
        <v>132.62842992721045</v>
      </c>
      <c r="G39" s="197">
        <f t="shared" si="1"/>
        <v>-2.8429927210453343E-2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23.469786985701777</v>
      </c>
      <c r="J39" s="197">
        <f t="shared" si="2"/>
        <v>2.1301429822173645E-4</v>
      </c>
      <c r="K39" s="196">
        <f>PPCL_NG!L39+PPCL_Spot!L39+GT_NG!L39+GT_Spot!L39+Bawana_NG!L39+Bawana_RLNG!L39+Bawana_Spot!L39</f>
        <v>99.55</v>
      </c>
      <c r="L39" s="196">
        <f>PPCL_NG!S39+PPCL_Spot!S39+GT_NG!S39+GT_Spot!S39+Bawana_NG!S39+Bawana_RLNG!S39+Bawana_Spot!S39</f>
        <v>99.557544976289194</v>
      </c>
      <c r="M39" s="197">
        <f t="shared" si="3"/>
        <v>-7.5449762891963701E-3</v>
      </c>
      <c r="N39" s="196">
        <f>PPCL_NG!M39+PPCL_Spot!M39+GT_NG!M39+GT_Spot!M39+Bawana_NG!M39+Bawana_RLNG!M39+Bawana_Spot!M39</f>
        <v>165.74</v>
      </c>
      <c r="O39" s="196">
        <f>PPCL_NG!T39+PPCL_Spot!T39+GT_NG!T39+GT_Spot!T39+Bawana_NG!T39+Bawana_RLNG!T39+Bawana_Spot!T39</f>
        <v>165.77565822074422</v>
      </c>
      <c r="P39" s="197">
        <f t="shared" si="4"/>
        <v>-3.5658220744210212E-2</v>
      </c>
      <c r="Q39" s="197">
        <f t="shared" si="5"/>
        <v>-0.11999999999996547</v>
      </c>
    </row>
    <row r="40" spans="1:17">
      <c r="A40" s="33" t="s">
        <v>82</v>
      </c>
      <c r="B40" s="196">
        <f>PPCL_NG!I40+PPCL_Spot!I40+GT_NG!I40+GT_Spot!I40+Bawana_NG!I40+Bawana_RLNG!I40+Bawana_Spot!I40</f>
        <v>334.97</v>
      </c>
      <c r="C40" s="196">
        <f>PPCL_NG!P40+PPCL_Spot!P40+GT_NG!P40+GT_Spot!P40+Bawana_NG!P40+Bawana_RLNG!P40+Bawana_Spot!P40</f>
        <v>335.01857989005435</v>
      </c>
      <c r="D40" s="197">
        <f t="shared" si="0"/>
        <v>-4.8579890054327279E-2</v>
      </c>
      <c r="E40" s="196">
        <f>PPCL_NG!J40+PPCL_Spot!J40+GT_NG!J40+GT_Spot!J40+Bawana_NG!J40+Bawana_RLNG!J40+Bawana_Spot!J40</f>
        <v>132.6</v>
      </c>
      <c r="F40" s="196">
        <f>PPCL_NG!Q40+PPCL_Spot!Q40+GT_NG!Q40+GT_Spot!Q40+Bawana_NG!Q40+Bawana_RLNG!Q40+Bawana_Spot!Q40</f>
        <v>132.62842992721045</v>
      </c>
      <c r="G40" s="197">
        <f t="shared" si="1"/>
        <v>-2.8429927210453343E-2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23.469786985701777</v>
      </c>
      <c r="J40" s="197">
        <f t="shared" si="2"/>
        <v>2.1301429822173645E-4</v>
      </c>
      <c r="K40" s="196">
        <f>PPCL_NG!L40+PPCL_Spot!L40+GT_NG!L40+GT_Spot!L40+Bawana_NG!L40+Bawana_RLNG!L40+Bawana_Spot!L40</f>
        <v>99.55</v>
      </c>
      <c r="L40" s="196">
        <f>PPCL_NG!S40+PPCL_Spot!S40+GT_NG!S40+GT_Spot!S40+Bawana_NG!S40+Bawana_RLNG!S40+Bawana_Spot!S40</f>
        <v>99.557544976289194</v>
      </c>
      <c r="M40" s="197">
        <f t="shared" si="3"/>
        <v>-7.5449762891963701E-3</v>
      </c>
      <c r="N40" s="196">
        <f>PPCL_NG!M40+PPCL_Spot!M40+GT_NG!M40+GT_Spot!M40+Bawana_NG!M40+Bawana_RLNG!M40+Bawana_Spot!M40</f>
        <v>165.74</v>
      </c>
      <c r="O40" s="196">
        <f>PPCL_NG!T40+PPCL_Spot!T40+GT_NG!T40+GT_Spot!T40+Bawana_NG!T40+Bawana_RLNG!T40+Bawana_Spot!T40</f>
        <v>165.77565822074422</v>
      </c>
      <c r="P40" s="197">
        <f t="shared" si="4"/>
        <v>-3.5658220744210212E-2</v>
      </c>
      <c r="Q40" s="197">
        <f t="shared" si="5"/>
        <v>-0.11999999999996547</v>
      </c>
    </row>
    <row r="41" spans="1:17">
      <c r="A41" s="33" t="s">
        <v>83</v>
      </c>
      <c r="B41" s="196">
        <f>PPCL_NG!I41+PPCL_Spot!I41+GT_NG!I41+GT_Spot!I41+Bawana_NG!I41+Bawana_RLNG!I41+Bawana_Spot!I41</f>
        <v>334.97</v>
      </c>
      <c r="C41" s="196">
        <f>PPCL_NG!P41+PPCL_Spot!P41+GT_NG!P41+GT_Spot!P41+Bawana_NG!P41+Bawana_RLNG!P41+Bawana_Spot!P41</f>
        <v>335.01857989005435</v>
      </c>
      <c r="D41" s="197">
        <f t="shared" si="0"/>
        <v>-4.8579890054327279E-2</v>
      </c>
      <c r="E41" s="196">
        <f>PPCL_NG!J41+PPCL_Spot!J41+GT_NG!J41+GT_Spot!J41+Bawana_NG!J41+Bawana_RLNG!J41+Bawana_Spot!J41</f>
        <v>132.6</v>
      </c>
      <c r="F41" s="196">
        <f>PPCL_NG!Q41+PPCL_Spot!Q41+GT_NG!Q41+GT_Spot!Q41+Bawana_NG!Q41+Bawana_RLNG!Q41+Bawana_Spot!Q41</f>
        <v>132.62842992721045</v>
      </c>
      <c r="G41" s="197">
        <f t="shared" si="1"/>
        <v>-2.8429927210453343E-2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23.469786985701777</v>
      </c>
      <c r="J41" s="197">
        <f t="shared" si="2"/>
        <v>2.1301429822173645E-4</v>
      </c>
      <c r="K41" s="196">
        <f>PPCL_NG!L41+PPCL_Spot!L41+GT_NG!L41+GT_Spot!L41+Bawana_NG!L41+Bawana_RLNG!L41+Bawana_Spot!L41</f>
        <v>99.55</v>
      </c>
      <c r="L41" s="196">
        <f>PPCL_NG!S41+PPCL_Spot!S41+GT_NG!S41+GT_Spot!S41+Bawana_NG!S41+Bawana_RLNG!S41+Bawana_Spot!S41</f>
        <v>99.557544976289194</v>
      </c>
      <c r="M41" s="197">
        <f t="shared" si="3"/>
        <v>-7.5449762891963701E-3</v>
      </c>
      <c r="N41" s="196">
        <f>PPCL_NG!M41+PPCL_Spot!M41+GT_NG!M41+GT_Spot!M41+Bawana_NG!M41+Bawana_RLNG!M41+Bawana_Spot!M41</f>
        <v>165.74</v>
      </c>
      <c r="O41" s="196">
        <f>PPCL_NG!T41+PPCL_Spot!T41+GT_NG!T41+GT_Spot!T41+Bawana_NG!T41+Bawana_RLNG!T41+Bawana_Spot!T41</f>
        <v>165.77565822074422</v>
      </c>
      <c r="P41" s="197">
        <f t="shared" si="4"/>
        <v>-3.5658220744210212E-2</v>
      </c>
      <c r="Q41" s="197">
        <f t="shared" si="5"/>
        <v>-0.11999999999996547</v>
      </c>
    </row>
    <row r="42" spans="1:17">
      <c r="A42" s="33" t="s">
        <v>84</v>
      </c>
      <c r="B42" s="196">
        <f>PPCL_NG!I42+PPCL_Spot!I42+GT_NG!I42+GT_Spot!I42+Bawana_NG!I42+Bawana_RLNG!I42+Bawana_Spot!I42</f>
        <v>334.97</v>
      </c>
      <c r="C42" s="196">
        <f>PPCL_NG!P42+PPCL_Spot!P42+GT_NG!P42+GT_Spot!P42+Bawana_NG!P42+Bawana_RLNG!P42+Bawana_Spot!P42</f>
        <v>335.01857989005435</v>
      </c>
      <c r="D42" s="197">
        <f t="shared" si="0"/>
        <v>-4.8579890054327279E-2</v>
      </c>
      <c r="E42" s="196">
        <f>PPCL_NG!J42+PPCL_Spot!J42+GT_NG!J42+GT_Spot!J42+Bawana_NG!J42+Bawana_RLNG!J42+Bawana_Spot!J42</f>
        <v>132.6</v>
      </c>
      <c r="F42" s="196">
        <f>PPCL_NG!Q42+PPCL_Spot!Q42+GT_NG!Q42+GT_Spot!Q42+Bawana_NG!Q42+Bawana_RLNG!Q42+Bawana_Spot!Q42</f>
        <v>132.62842992721045</v>
      </c>
      <c r="G42" s="197">
        <f t="shared" si="1"/>
        <v>-2.8429927210453343E-2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23.469786985701777</v>
      </c>
      <c r="J42" s="197">
        <f t="shared" si="2"/>
        <v>2.1301429822173645E-4</v>
      </c>
      <c r="K42" s="196">
        <f>PPCL_NG!L42+PPCL_Spot!L42+GT_NG!L42+GT_Spot!L42+Bawana_NG!L42+Bawana_RLNG!L42+Bawana_Spot!L42</f>
        <v>99.55</v>
      </c>
      <c r="L42" s="196">
        <f>PPCL_NG!S42+PPCL_Spot!S42+GT_NG!S42+GT_Spot!S42+Bawana_NG!S42+Bawana_RLNG!S42+Bawana_Spot!S42</f>
        <v>99.557544976289194</v>
      </c>
      <c r="M42" s="197">
        <f t="shared" si="3"/>
        <v>-7.5449762891963701E-3</v>
      </c>
      <c r="N42" s="196">
        <f>PPCL_NG!M42+PPCL_Spot!M42+GT_NG!M42+GT_Spot!M42+Bawana_NG!M42+Bawana_RLNG!M42+Bawana_Spot!M42</f>
        <v>165.74</v>
      </c>
      <c r="O42" s="196">
        <f>PPCL_NG!T42+PPCL_Spot!T42+GT_NG!T42+GT_Spot!T42+Bawana_NG!T42+Bawana_RLNG!T42+Bawana_Spot!T42</f>
        <v>165.77565822074422</v>
      </c>
      <c r="P42" s="197">
        <f t="shared" si="4"/>
        <v>-3.5658220744210212E-2</v>
      </c>
      <c r="Q42" s="197">
        <f t="shared" si="5"/>
        <v>-0.11999999999996547</v>
      </c>
    </row>
    <row r="43" spans="1:17">
      <c r="A43" s="33" t="s">
        <v>85</v>
      </c>
      <c r="B43" s="196">
        <f>PPCL_NG!I43+PPCL_Spot!I43+GT_NG!I43+GT_Spot!I43+Bawana_NG!I43+Bawana_RLNG!I43+Bawana_Spot!I43</f>
        <v>334.97</v>
      </c>
      <c r="C43" s="196">
        <f>PPCL_NG!P43+PPCL_Spot!P43+GT_NG!P43+GT_Spot!P43+Bawana_NG!P43+Bawana_RLNG!P43+Bawana_Spot!P43</f>
        <v>335.01866460437691</v>
      </c>
      <c r="D43" s="197">
        <f t="shared" si="0"/>
        <v>-4.8664604376881471E-2</v>
      </c>
      <c r="E43" s="196">
        <f>PPCL_NG!J43+PPCL_Spot!J43+GT_NG!J43+GT_Spot!J43+Bawana_NG!J43+Bawana_RLNG!J43+Bawana_Spot!J43</f>
        <v>132.6</v>
      </c>
      <c r="F43" s="196">
        <f>PPCL_NG!Q43+PPCL_Spot!Q43+GT_NG!Q43+GT_Spot!Q43+Bawana_NG!Q43+Bawana_RLNG!Q43+Bawana_Spot!Q43</f>
        <v>132.62846479950846</v>
      </c>
      <c r="G43" s="197">
        <f t="shared" si="1"/>
        <v>-2.8464799508469696E-2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23.469790688505789</v>
      </c>
      <c r="J43" s="197">
        <f t="shared" si="2"/>
        <v>2.0931149420988504E-4</v>
      </c>
      <c r="K43" s="196">
        <f>PPCL_NG!L43+PPCL_Spot!L43+GT_NG!L43+GT_Spot!L43+Bawana_NG!L43+Bawana_RLNG!L43+Bawana_Spot!L43</f>
        <v>104.4</v>
      </c>
      <c r="L43" s="196">
        <f>PPCL_NG!S43+PPCL_Spot!S43+GT_NG!S43+GT_Spot!S43+Bawana_NG!S43+Bawana_RLNG!S43+Bawana_Spot!S43</f>
        <v>104.40737755121617</v>
      </c>
      <c r="M43" s="197">
        <f t="shared" si="3"/>
        <v>-7.3775512161660117E-3</v>
      </c>
      <c r="N43" s="196">
        <f>PPCL_NG!M43+PPCL_Spot!M43+GT_NG!M43+GT_Spot!M43+Bawana_NG!M43+Bawana_RLNG!M43+Bawana_Spot!M43</f>
        <v>165.74</v>
      </c>
      <c r="O43" s="196">
        <f>PPCL_NG!T43+PPCL_Spot!T43+GT_NG!T43+GT_Spot!T43+Bawana_NG!T43+Bawana_RLNG!T43+Bawana_Spot!T43</f>
        <v>165.77570235639269</v>
      </c>
      <c r="P43" s="197">
        <f t="shared" si="4"/>
        <v>-3.5702356392675938E-2</v>
      </c>
      <c r="Q43" s="197">
        <f t="shared" si="5"/>
        <v>-0.11999999999998323</v>
      </c>
    </row>
    <row r="44" spans="1:17">
      <c r="A44" s="33" t="s">
        <v>86</v>
      </c>
      <c r="B44" s="196">
        <f>PPCL_NG!I44+PPCL_Spot!I44+GT_NG!I44+GT_Spot!I44+Bawana_NG!I44+Bawana_RLNG!I44+Bawana_Spot!I44</f>
        <v>334.97</v>
      </c>
      <c r="C44" s="196">
        <f>PPCL_NG!P44+PPCL_Spot!P44+GT_NG!P44+GT_Spot!P44+Bawana_NG!P44+Bawana_RLNG!P44+Bawana_Spot!P44</f>
        <v>335.01866460437691</v>
      </c>
      <c r="D44" s="197">
        <f t="shared" si="0"/>
        <v>-4.8664604376881471E-2</v>
      </c>
      <c r="E44" s="196">
        <f>PPCL_NG!J44+PPCL_Spot!J44+GT_NG!J44+GT_Spot!J44+Bawana_NG!J44+Bawana_RLNG!J44+Bawana_Spot!J44</f>
        <v>132.6</v>
      </c>
      <c r="F44" s="196">
        <f>PPCL_NG!Q44+PPCL_Spot!Q44+GT_NG!Q44+GT_Spot!Q44+Bawana_NG!Q44+Bawana_RLNG!Q44+Bawana_Spot!Q44</f>
        <v>132.62846479950846</v>
      </c>
      <c r="G44" s="197">
        <f t="shared" si="1"/>
        <v>-2.8464799508469696E-2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23.469790688505789</v>
      </c>
      <c r="J44" s="197">
        <f t="shared" si="2"/>
        <v>2.0931149420988504E-4</v>
      </c>
      <c r="K44" s="196">
        <f>PPCL_NG!L44+PPCL_Spot!L44+GT_NG!L44+GT_Spot!L44+Bawana_NG!L44+Bawana_RLNG!L44+Bawana_Spot!L44</f>
        <v>104.4</v>
      </c>
      <c r="L44" s="196">
        <f>PPCL_NG!S44+PPCL_Spot!S44+GT_NG!S44+GT_Spot!S44+Bawana_NG!S44+Bawana_RLNG!S44+Bawana_Spot!S44</f>
        <v>104.40737755121617</v>
      </c>
      <c r="M44" s="197">
        <f t="shared" si="3"/>
        <v>-7.3775512161660117E-3</v>
      </c>
      <c r="N44" s="196">
        <f>PPCL_NG!M44+PPCL_Spot!M44+GT_NG!M44+GT_Spot!M44+Bawana_NG!M44+Bawana_RLNG!M44+Bawana_Spot!M44</f>
        <v>165.74</v>
      </c>
      <c r="O44" s="196">
        <f>PPCL_NG!T44+PPCL_Spot!T44+GT_NG!T44+GT_Spot!T44+Bawana_NG!T44+Bawana_RLNG!T44+Bawana_Spot!T44</f>
        <v>165.77570235639269</v>
      </c>
      <c r="P44" s="197">
        <f t="shared" si="4"/>
        <v>-3.5702356392675938E-2</v>
      </c>
      <c r="Q44" s="197">
        <f t="shared" si="5"/>
        <v>-0.11999999999998323</v>
      </c>
    </row>
    <row r="45" spans="1:17">
      <c r="A45" s="33" t="s">
        <v>87</v>
      </c>
      <c r="B45" s="196">
        <f>PPCL_NG!I45+PPCL_Spot!I45+GT_NG!I45+GT_Spot!I45+Bawana_NG!I45+Bawana_RLNG!I45+Bawana_Spot!I45</f>
        <v>334.97</v>
      </c>
      <c r="C45" s="196">
        <f>PPCL_NG!P45+PPCL_Spot!P45+GT_NG!P45+GT_Spot!P45+Bawana_NG!P45+Bawana_RLNG!P45+Bawana_Spot!P45</f>
        <v>335.01866460437691</v>
      </c>
      <c r="D45" s="197">
        <f t="shared" si="0"/>
        <v>-4.8664604376881471E-2</v>
      </c>
      <c r="E45" s="196">
        <f>PPCL_NG!J45+PPCL_Spot!J45+GT_NG!J45+GT_Spot!J45+Bawana_NG!J45+Bawana_RLNG!J45+Bawana_Spot!J45</f>
        <v>132.6</v>
      </c>
      <c r="F45" s="196">
        <f>PPCL_NG!Q45+PPCL_Spot!Q45+GT_NG!Q45+GT_Spot!Q45+Bawana_NG!Q45+Bawana_RLNG!Q45+Bawana_Spot!Q45</f>
        <v>132.62846479950846</v>
      </c>
      <c r="G45" s="197">
        <f t="shared" si="1"/>
        <v>-2.8464799508469696E-2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23.469790688505789</v>
      </c>
      <c r="J45" s="197">
        <f t="shared" si="2"/>
        <v>2.0931149420988504E-4</v>
      </c>
      <c r="K45" s="196">
        <f>PPCL_NG!L45+PPCL_Spot!L45+GT_NG!L45+GT_Spot!L45+Bawana_NG!L45+Bawana_RLNG!L45+Bawana_Spot!L45</f>
        <v>104.4</v>
      </c>
      <c r="L45" s="196">
        <f>PPCL_NG!S45+PPCL_Spot!S45+GT_NG!S45+GT_Spot!S45+Bawana_NG!S45+Bawana_RLNG!S45+Bawana_Spot!S45</f>
        <v>104.40737755121617</v>
      </c>
      <c r="M45" s="197">
        <f t="shared" si="3"/>
        <v>-7.3775512161660117E-3</v>
      </c>
      <c r="N45" s="196">
        <f>PPCL_NG!M45+PPCL_Spot!M45+GT_NG!M45+GT_Spot!M45+Bawana_NG!M45+Bawana_RLNG!M45+Bawana_Spot!M45</f>
        <v>165.74</v>
      </c>
      <c r="O45" s="196">
        <f>PPCL_NG!T45+PPCL_Spot!T45+GT_NG!T45+GT_Spot!T45+Bawana_NG!T45+Bawana_RLNG!T45+Bawana_Spot!T45</f>
        <v>165.77570235639269</v>
      </c>
      <c r="P45" s="197">
        <f t="shared" si="4"/>
        <v>-3.5702356392675938E-2</v>
      </c>
      <c r="Q45" s="197">
        <f t="shared" si="5"/>
        <v>-0.11999999999998323</v>
      </c>
    </row>
    <row r="46" spans="1:17">
      <c r="A46" s="33" t="s">
        <v>88</v>
      </c>
      <c r="B46" s="196">
        <f>PPCL_NG!I46+PPCL_Spot!I46+GT_NG!I46+GT_Spot!I46+Bawana_NG!I46+Bawana_RLNG!I46+Bawana_Spot!I46</f>
        <v>334.97</v>
      </c>
      <c r="C46" s="196">
        <f>PPCL_NG!P46+PPCL_Spot!P46+GT_NG!P46+GT_Spot!P46+Bawana_NG!P46+Bawana_RLNG!P46+Bawana_Spot!P46</f>
        <v>335.01866460437691</v>
      </c>
      <c r="D46" s="197">
        <f t="shared" si="0"/>
        <v>-4.8664604376881471E-2</v>
      </c>
      <c r="E46" s="196">
        <f>PPCL_NG!J46+PPCL_Spot!J46+GT_NG!J46+GT_Spot!J46+Bawana_NG!J46+Bawana_RLNG!J46+Bawana_Spot!J46</f>
        <v>132.6</v>
      </c>
      <c r="F46" s="196">
        <f>PPCL_NG!Q46+PPCL_Spot!Q46+GT_NG!Q46+GT_Spot!Q46+Bawana_NG!Q46+Bawana_RLNG!Q46+Bawana_Spot!Q46</f>
        <v>132.62846479950846</v>
      </c>
      <c r="G46" s="197">
        <f t="shared" si="1"/>
        <v>-2.8464799508469696E-2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23.469790688505789</v>
      </c>
      <c r="J46" s="197">
        <f t="shared" si="2"/>
        <v>2.0931149420988504E-4</v>
      </c>
      <c r="K46" s="196">
        <f>PPCL_NG!L46+PPCL_Spot!L46+GT_NG!L46+GT_Spot!L46+Bawana_NG!L46+Bawana_RLNG!L46+Bawana_Spot!L46</f>
        <v>104.4</v>
      </c>
      <c r="L46" s="196">
        <f>PPCL_NG!S46+PPCL_Spot!S46+GT_NG!S46+GT_Spot!S46+Bawana_NG!S46+Bawana_RLNG!S46+Bawana_Spot!S46</f>
        <v>104.40737755121617</v>
      </c>
      <c r="M46" s="197">
        <f t="shared" si="3"/>
        <v>-7.3775512161660117E-3</v>
      </c>
      <c r="N46" s="196">
        <f>PPCL_NG!M46+PPCL_Spot!M46+GT_NG!M46+GT_Spot!M46+Bawana_NG!M46+Bawana_RLNG!M46+Bawana_Spot!M46</f>
        <v>165.74</v>
      </c>
      <c r="O46" s="196">
        <f>PPCL_NG!T46+PPCL_Spot!T46+GT_NG!T46+GT_Spot!T46+Bawana_NG!T46+Bawana_RLNG!T46+Bawana_Spot!T46</f>
        <v>165.77570235639269</v>
      </c>
      <c r="P46" s="197">
        <f t="shared" si="4"/>
        <v>-3.5702356392675938E-2</v>
      </c>
      <c r="Q46" s="197">
        <f t="shared" si="5"/>
        <v>-0.11999999999998323</v>
      </c>
    </row>
    <row r="47" spans="1:17">
      <c r="A47" s="33" t="s">
        <v>89</v>
      </c>
      <c r="B47" s="196">
        <f>PPCL_NG!I47+PPCL_Spot!I47+GT_NG!I47+GT_Spot!I47+Bawana_NG!I47+Bawana_RLNG!I47+Bawana_Spot!I47</f>
        <v>334.97</v>
      </c>
      <c r="C47" s="196">
        <f>PPCL_NG!P47+PPCL_Spot!P47+GT_NG!P47+GT_Spot!P47+Bawana_NG!P47+Bawana_RLNG!P47+Bawana_Spot!P47</f>
        <v>335.01866460437691</v>
      </c>
      <c r="D47" s="197">
        <f t="shared" si="0"/>
        <v>-4.8664604376881471E-2</v>
      </c>
      <c r="E47" s="196">
        <f>PPCL_NG!J47+PPCL_Spot!J47+GT_NG!J47+GT_Spot!J47+Bawana_NG!J47+Bawana_RLNG!J47+Bawana_Spot!J47</f>
        <v>132.6</v>
      </c>
      <c r="F47" s="196">
        <f>PPCL_NG!Q47+PPCL_Spot!Q47+GT_NG!Q47+GT_Spot!Q47+Bawana_NG!Q47+Bawana_RLNG!Q47+Bawana_Spot!Q47</f>
        <v>132.62846479950846</v>
      </c>
      <c r="G47" s="197">
        <f t="shared" si="1"/>
        <v>-2.8464799508469696E-2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23.469790688505789</v>
      </c>
      <c r="J47" s="197">
        <f t="shared" si="2"/>
        <v>2.0931149420988504E-4</v>
      </c>
      <c r="K47" s="196">
        <f>PPCL_NG!L47+PPCL_Spot!L47+GT_NG!L47+GT_Spot!L47+Bawana_NG!L47+Bawana_RLNG!L47+Bawana_Spot!L47</f>
        <v>104.4</v>
      </c>
      <c r="L47" s="196">
        <f>PPCL_NG!S47+PPCL_Spot!S47+GT_NG!S47+GT_Spot!S47+Bawana_NG!S47+Bawana_RLNG!S47+Bawana_Spot!S47</f>
        <v>104.40737755121617</v>
      </c>
      <c r="M47" s="197">
        <f t="shared" si="3"/>
        <v>-7.3775512161660117E-3</v>
      </c>
      <c r="N47" s="196">
        <f>PPCL_NG!M47+PPCL_Spot!M47+GT_NG!M47+GT_Spot!M47+Bawana_NG!M47+Bawana_RLNG!M47+Bawana_Spot!M47</f>
        <v>165.74</v>
      </c>
      <c r="O47" s="196">
        <f>PPCL_NG!T47+PPCL_Spot!T47+GT_NG!T47+GT_Spot!T47+Bawana_NG!T47+Bawana_RLNG!T47+Bawana_Spot!T47</f>
        <v>165.77570235639269</v>
      </c>
      <c r="P47" s="197">
        <f t="shared" si="4"/>
        <v>-3.5702356392675938E-2</v>
      </c>
      <c r="Q47" s="197">
        <f t="shared" si="5"/>
        <v>-0.11999999999998323</v>
      </c>
    </row>
    <row r="48" spans="1:17">
      <c r="A48" s="33" t="s">
        <v>90</v>
      </c>
      <c r="B48" s="196">
        <f>PPCL_NG!I48+PPCL_Spot!I48+GT_NG!I48+GT_Spot!I48+Bawana_NG!I48+Bawana_RLNG!I48+Bawana_Spot!I48</f>
        <v>334.97</v>
      </c>
      <c r="C48" s="196">
        <f>PPCL_NG!P48+PPCL_Spot!P48+GT_NG!P48+GT_Spot!P48+Bawana_NG!P48+Bawana_RLNG!P48+Bawana_Spot!P48</f>
        <v>335.01866460437691</v>
      </c>
      <c r="D48" s="197">
        <f t="shared" si="0"/>
        <v>-4.8664604376881471E-2</v>
      </c>
      <c r="E48" s="196">
        <f>PPCL_NG!J48+PPCL_Spot!J48+GT_NG!J48+GT_Spot!J48+Bawana_NG!J48+Bawana_RLNG!J48+Bawana_Spot!J48</f>
        <v>132.6</v>
      </c>
      <c r="F48" s="196">
        <f>PPCL_NG!Q48+PPCL_Spot!Q48+GT_NG!Q48+GT_Spot!Q48+Bawana_NG!Q48+Bawana_RLNG!Q48+Bawana_Spot!Q48</f>
        <v>132.62846479950846</v>
      </c>
      <c r="G48" s="197">
        <f t="shared" si="1"/>
        <v>-2.8464799508469696E-2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23.469790688505789</v>
      </c>
      <c r="J48" s="197">
        <f t="shared" si="2"/>
        <v>2.0931149420988504E-4</v>
      </c>
      <c r="K48" s="196">
        <f>PPCL_NG!L48+PPCL_Spot!L48+GT_NG!L48+GT_Spot!L48+Bawana_NG!L48+Bawana_RLNG!L48+Bawana_Spot!L48</f>
        <v>104.4</v>
      </c>
      <c r="L48" s="196">
        <f>PPCL_NG!S48+PPCL_Spot!S48+GT_NG!S48+GT_Spot!S48+Bawana_NG!S48+Bawana_RLNG!S48+Bawana_Spot!S48</f>
        <v>104.40737755121617</v>
      </c>
      <c r="M48" s="197">
        <f t="shared" si="3"/>
        <v>-7.3775512161660117E-3</v>
      </c>
      <c r="N48" s="196">
        <f>PPCL_NG!M48+PPCL_Spot!M48+GT_NG!M48+GT_Spot!M48+Bawana_NG!M48+Bawana_RLNG!M48+Bawana_Spot!M48</f>
        <v>165.74</v>
      </c>
      <c r="O48" s="196">
        <f>PPCL_NG!T48+PPCL_Spot!T48+GT_NG!T48+GT_Spot!T48+Bawana_NG!T48+Bawana_RLNG!T48+Bawana_Spot!T48</f>
        <v>165.77570235639269</v>
      </c>
      <c r="P48" s="197">
        <f t="shared" si="4"/>
        <v>-3.5702356392675938E-2</v>
      </c>
      <c r="Q48" s="197">
        <f t="shared" si="5"/>
        <v>-0.11999999999998323</v>
      </c>
    </row>
    <row r="49" spans="1:17">
      <c r="A49" s="33" t="s">
        <v>91</v>
      </c>
      <c r="B49" s="196">
        <f>PPCL_NG!I49+PPCL_Spot!I49+GT_NG!I49+GT_Spot!I49+Bawana_NG!I49+Bawana_RLNG!I49+Bawana_Spot!I49</f>
        <v>328.97</v>
      </c>
      <c r="C49" s="196">
        <f>PPCL_NG!P49+PPCL_Spot!P49+GT_NG!P49+GT_Spot!P49+Bawana_NG!P49+Bawana_RLNG!P49+Bawana_Spot!P49</f>
        <v>329.01866460437691</v>
      </c>
      <c r="D49" s="197">
        <f t="shared" si="0"/>
        <v>-4.8664604376881471E-2</v>
      </c>
      <c r="E49" s="196">
        <f>PPCL_NG!J49+PPCL_Spot!J49+GT_NG!J49+GT_Spot!J49+Bawana_NG!J49+Bawana_RLNG!J49+Bawana_Spot!J49</f>
        <v>132.6</v>
      </c>
      <c r="F49" s="196">
        <f>PPCL_NG!Q49+PPCL_Spot!Q49+GT_NG!Q49+GT_Spot!Q49+Bawana_NG!Q49+Bawana_RLNG!Q49+Bawana_Spot!Q49</f>
        <v>132.62846479950846</v>
      </c>
      <c r="G49" s="197">
        <f t="shared" si="1"/>
        <v>-2.8464799508469696E-2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23.469790688505789</v>
      </c>
      <c r="J49" s="197">
        <f t="shared" si="2"/>
        <v>2.0931149420988504E-4</v>
      </c>
      <c r="K49" s="196">
        <f>PPCL_NG!L49+PPCL_Spot!L49+GT_NG!L49+GT_Spot!L49+Bawana_NG!L49+Bawana_RLNG!L49+Bawana_Spot!L49</f>
        <v>104.4</v>
      </c>
      <c r="L49" s="196">
        <f>PPCL_NG!S49+PPCL_Spot!S49+GT_NG!S49+GT_Spot!S49+Bawana_NG!S49+Bawana_RLNG!S49+Bawana_Spot!S49</f>
        <v>104.40737755121617</v>
      </c>
      <c r="M49" s="197">
        <f t="shared" si="3"/>
        <v>-7.3775512161660117E-3</v>
      </c>
      <c r="N49" s="196">
        <f>PPCL_NG!M49+PPCL_Spot!M49+GT_NG!M49+GT_Spot!M49+Bawana_NG!M49+Bawana_RLNG!M49+Bawana_Spot!M49</f>
        <v>165.74</v>
      </c>
      <c r="O49" s="196">
        <f>PPCL_NG!T49+PPCL_Spot!T49+GT_NG!T49+GT_Spot!T49+Bawana_NG!T49+Bawana_RLNG!T49+Bawana_Spot!T49</f>
        <v>165.77570235639269</v>
      </c>
      <c r="P49" s="197">
        <f t="shared" si="4"/>
        <v>-3.5702356392675938E-2</v>
      </c>
      <c r="Q49" s="197">
        <f t="shared" si="5"/>
        <v>-0.11999999999998323</v>
      </c>
    </row>
    <row r="50" spans="1:17">
      <c r="A50" s="33" t="s">
        <v>92</v>
      </c>
      <c r="B50" s="196">
        <f>PPCL_NG!I50+PPCL_Spot!I50+GT_NG!I50+GT_Spot!I50+Bawana_NG!I50+Bawana_RLNG!I50+Bawana_Spot!I50</f>
        <v>328.97</v>
      </c>
      <c r="C50" s="196">
        <f>PPCL_NG!P50+PPCL_Spot!P50+GT_NG!P50+GT_Spot!P50+Bawana_NG!P50+Bawana_RLNG!P50+Bawana_Spot!P50</f>
        <v>329.01866460437691</v>
      </c>
      <c r="D50" s="197">
        <f t="shared" si="0"/>
        <v>-4.8664604376881471E-2</v>
      </c>
      <c r="E50" s="196">
        <f>PPCL_NG!J50+PPCL_Spot!J50+GT_NG!J50+GT_Spot!J50+Bawana_NG!J50+Bawana_RLNG!J50+Bawana_Spot!J50</f>
        <v>132.6</v>
      </c>
      <c r="F50" s="196">
        <f>PPCL_NG!Q50+PPCL_Spot!Q50+GT_NG!Q50+GT_Spot!Q50+Bawana_NG!Q50+Bawana_RLNG!Q50+Bawana_Spot!Q50</f>
        <v>132.62846479950846</v>
      </c>
      <c r="G50" s="197">
        <f t="shared" si="1"/>
        <v>-2.8464799508469696E-2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23.469790688505789</v>
      </c>
      <c r="J50" s="197">
        <f t="shared" si="2"/>
        <v>2.0931149420988504E-4</v>
      </c>
      <c r="K50" s="196">
        <f>PPCL_NG!L50+PPCL_Spot!L50+GT_NG!L50+GT_Spot!L50+Bawana_NG!L50+Bawana_RLNG!L50+Bawana_Spot!L50</f>
        <v>104.4</v>
      </c>
      <c r="L50" s="196">
        <f>PPCL_NG!S50+PPCL_Spot!S50+GT_NG!S50+GT_Spot!S50+Bawana_NG!S50+Bawana_RLNG!S50+Bawana_Spot!S50</f>
        <v>104.40737755121617</v>
      </c>
      <c r="M50" s="197">
        <f t="shared" si="3"/>
        <v>-7.3775512161660117E-3</v>
      </c>
      <c r="N50" s="196">
        <f>PPCL_NG!M50+PPCL_Spot!M50+GT_NG!M50+GT_Spot!M50+Bawana_NG!M50+Bawana_RLNG!M50+Bawana_Spot!M50</f>
        <v>165.74</v>
      </c>
      <c r="O50" s="196">
        <f>PPCL_NG!T50+PPCL_Spot!T50+GT_NG!T50+GT_Spot!T50+Bawana_NG!T50+Bawana_RLNG!T50+Bawana_Spot!T50</f>
        <v>165.77570235639269</v>
      </c>
      <c r="P50" s="197">
        <f t="shared" si="4"/>
        <v>-3.5702356392675938E-2</v>
      </c>
      <c r="Q50" s="197">
        <f t="shared" si="5"/>
        <v>-0.11999999999998323</v>
      </c>
    </row>
    <row r="51" spans="1:17">
      <c r="A51" s="33" t="s">
        <v>93</v>
      </c>
      <c r="B51" s="196">
        <f>PPCL_NG!I51+PPCL_Spot!I51+GT_NG!I51+GT_Spot!I51+Bawana_NG!I51+Bawana_RLNG!I51+Bawana_Spot!I51</f>
        <v>328.97</v>
      </c>
      <c r="C51" s="196">
        <f>PPCL_NG!P51+PPCL_Spot!P51+GT_NG!P51+GT_Spot!P51+Bawana_NG!P51+Bawana_RLNG!P51+Bawana_Spot!P51</f>
        <v>329.01866460437691</v>
      </c>
      <c r="D51" s="197">
        <f t="shared" si="0"/>
        <v>-4.8664604376881471E-2</v>
      </c>
      <c r="E51" s="196">
        <f>PPCL_NG!J51+PPCL_Spot!J51+GT_NG!J51+GT_Spot!J51+Bawana_NG!J51+Bawana_RLNG!J51+Bawana_Spot!J51</f>
        <v>132.6</v>
      </c>
      <c r="F51" s="196">
        <f>PPCL_NG!Q51+PPCL_Spot!Q51+GT_NG!Q51+GT_Spot!Q51+Bawana_NG!Q51+Bawana_RLNG!Q51+Bawana_Spot!Q51</f>
        <v>132.62846479950846</v>
      </c>
      <c r="G51" s="197">
        <f t="shared" si="1"/>
        <v>-2.8464799508469696E-2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23.469790688505789</v>
      </c>
      <c r="J51" s="197">
        <f t="shared" si="2"/>
        <v>2.0931149420988504E-4</v>
      </c>
      <c r="K51" s="196">
        <f>PPCL_NG!L51+PPCL_Spot!L51+GT_NG!L51+GT_Spot!L51+Bawana_NG!L51+Bawana_RLNG!L51+Bawana_Spot!L51</f>
        <v>104.4</v>
      </c>
      <c r="L51" s="196">
        <f>PPCL_NG!S51+PPCL_Spot!S51+GT_NG!S51+GT_Spot!S51+Bawana_NG!S51+Bawana_RLNG!S51+Bawana_Spot!S51</f>
        <v>104.40737755121617</v>
      </c>
      <c r="M51" s="197">
        <f t="shared" si="3"/>
        <v>-7.3775512161660117E-3</v>
      </c>
      <c r="N51" s="196">
        <f>PPCL_NG!M51+PPCL_Spot!M51+GT_NG!M51+GT_Spot!M51+Bawana_NG!M51+Bawana_RLNG!M51+Bawana_Spot!M51</f>
        <v>165.74</v>
      </c>
      <c r="O51" s="196">
        <f>PPCL_NG!T51+PPCL_Spot!T51+GT_NG!T51+GT_Spot!T51+Bawana_NG!T51+Bawana_RLNG!T51+Bawana_Spot!T51</f>
        <v>165.77570235639269</v>
      </c>
      <c r="P51" s="197">
        <f t="shared" si="4"/>
        <v>-3.5702356392675938E-2</v>
      </c>
      <c r="Q51" s="197">
        <f t="shared" si="5"/>
        <v>-0.11999999999998323</v>
      </c>
    </row>
    <row r="52" spans="1:17">
      <c r="A52" s="33" t="s">
        <v>94</v>
      </c>
      <c r="B52" s="196">
        <f>PPCL_NG!I52+PPCL_Spot!I52+GT_NG!I52+GT_Spot!I52+Bawana_NG!I52+Bawana_RLNG!I52+Bawana_Spot!I52</f>
        <v>328.97</v>
      </c>
      <c r="C52" s="196">
        <f>PPCL_NG!P52+PPCL_Spot!P52+GT_NG!P52+GT_Spot!P52+Bawana_NG!P52+Bawana_RLNG!P52+Bawana_Spot!P52</f>
        <v>329.01866460437691</v>
      </c>
      <c r="D52" s="197">
        <f t="shared" si="0"/>
        <v>-4.8664604376881471E-2</v>
      </c>
      <c r="E52" s="196">
        <f>PPCL_NG!J52+PPCL_Spot!J52+GT_NG!J52+GT_Spot!J52+Bawana_NG!J52+Bawana_RLNG!J52+Bawana_Spot!J52</f>
        <v>132.6</v>
      </c>
      <c r="F52" s="196">
        <f>PPCL_NG!Q52+PPCL_Spot!Q52+GT_NG!Q52+GT_Spot!Q52+Bawana_NG!Q52+Bawana_RLNG!Q52+Bawana_Spot!Q52</f>
        <v>132.62846479950846</v>
      </c>
      <c r="G52" s="197">
        <f t="shared" si="1"/>
        <v>-2.8464799508469696E-2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23.469790688505789</v>
      </c>
      <c r="J52" s="197">
        <f t="shared" si="2"/>
        <v>2.0931149420988504E-4</v>
      </c>
      <c r="K52" s="196">
        <f>PPCL_NG!L52+PPCL_Spot!L52+GT_NG!L52+GT_Spot!L52+Bawana_NG!L52+Bawana_RLNG!L52+Bawana_Spot!L52</f>
        <v>104.4</v>
      </c>
      <c r="L52" s="196">
        <f>PPCL_NG!S52+PPCL_Spot!S52+GT_NG!S52+GT_Spot!S52+Bawana_NG!S52+Bawana_RLNG!S52+Bawana_Spot!S52</f>
        <v>104.40737755121617</v>
      </c>
      <c r="M52" s="197">
        <f t="shared" si="3"/>
        <v>-7.3775512161660117E-3</v>
      </c>
      <c r="N52" s="196">
        <f>PPCL_NG!M52+PPCL_Spot!M52+GT_NG!M52+GT_Spot!M52+Bawana_NG!M52+Bawana_RLNG!M52+Bawana_Spot!M52</f>
        <v>165.74</v>
      </c>
      <c r="O52" s="196">
        <f>PPCL_NG!T52+PPCL_Spot!T52+GT_NG!T52+GT_Spot!T52+Bawana_NG!T52+Bawana_RLNG!T52+Bawana_Spot!T52</f>
        <v>165.77570235639269</v>
      </c>
      <c r="P52" s="197">
        <f t="shared" si="4"/>
        <v>-3.5702356392675938E-2</v>
      </c>
      <c r="Q52" s="197">
        <f t="shared" si="5"/>
        <v>-0.11999999999998323</v>
      </c>
    </row>
    <row r="53" spans="1:17">
      <c r="A53" s="33" t="s">
        <v>95</v>
      </c>
      <c r="B53" s="196">
        <f>PPCL_NG!I53+PPCL_Spot!I53+GT_NG!I53+GT_Spot!I53+Bawana_NG!I53+Bawana_RLNG!I53+Bawana_Spot!I53</f>
        <v>328.97</v>
      </c>
      <c r="C53" s="196">
        <f>PPCL_NG!P53+PPCL_Spot!P53+GT_NG!P53+GT_Spot!P53+Bawana_NG!P53+Bawana_RLNG!P53+Bawana_Spot!P53</f>
        <v>329.01866460437691</v>
      </c>
      <c r="D53" s="197">
        <f t="shared" si="0"/>
        <v>-4.8664604376881471E-2</v>
      </c>
      <c r="E53" s="196">
        <f>PPCL_NG!J53+PPCL_Spot!J53+GT_NG!J53+GT_Spot!J53+Bawana_NG!J53+Bawana_RLNG!J53+Bawana_Spot!J53</f>
        <v>132.6</v>
      </c>
      <c r="F53" s="196">
        <f>PPCL_NG!Q53+PPCL_Spot!Q53+GT_NG!Q53+GT_Spot!Q53+Bawana_NG!Q53+Bawana_RLNG!Q53+Bawana_Spot!Q53</f>
        <v>132.62846479950846</v>
      </c>
      <c r="G53" s="197">
        <f t="shared" si="1"/>
        <v>-2.8464799508469696E-2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23.469790688505789</v>
      </c>
      <c r="J53" s="197">
        <f t="shared" si="2"/>
        <v>2.0931149420988504E-4</v>
      </c>
      <c r="K53" s="196">
        <f>PPCL_NG!L53+PPCL_Spot!L53+GT_NG!L53+GT_Spot!L53+Bawana_NG!L53+Bawana_RLNG!L53+Bawana_Spot!L53</f>
        <v>104.4</v>
      </c>
      <c r="L53" s="196">
        <f>PPCL_NG!S53+PPCL_Spot!S53+GT_NG!S53+GT_Spot!S53+Bawana_NG!S53+Bawana_RLNG!S53+Bawana_Spot!S53</f>
        <v>104.40737755121617</v>
      </c>
      <c r="M53" s="197">
        <f t="shared" si="3"/>
        <v>-7.3775512161660117E-3</v>
      </c>
      <c r="N53" s="196">
        <f>PPCL_NG!M53+PPCL_Spot!M53+GT_NG!M53+GT_Spot!M53+Bawana_NG!M53+Bawana_RLNG!M53+Bawana_Spot!M53</f>
        <v>165.74</v>
      </c>
      <c r="O53" s="196">
        <f>PPCL_NG!T53+PPCL_Spot!T53+GT_NG!T53+GT_Spot!T53+Bawana_NG!T53+Bawana_RLNG!T53+Bawana_Spot!T53</f>
        <v>165.77570235639269</v>
      </c>
      <c r="P53" s="197">
        <f t="shared" si="4"/>
        <v>-3.5702356392675938E-2</v>
      </c>
      <c r="Q53" s="197">
        <f t="shared" si="5"/>
        <v>-0.11999999999998323</v>
      </c>
    </row>
    <row r="54" spans="1:17">
      <c r="A54" s="33" t="s">
        <v>96</v>
      </c>
      <c r="B54" s="196">
        <f>PPCL_NG!I54+PPCL_Spot!I54+GT_NG!I54+GT_Spot!I54+Bawana_NG!I54+Bawana_RLNG!I54+Bawana_Spot!I54</f>
        <v>328.97</v>
      </c>
      <c r="C54" s="196">
        <f>PPCL_NG!P54+PPCL_Spot!P54+GT_NG!P54+GT_Spot!P54+Bawana_NG!P54+Bawana_RLNG!P54+Bawana_Spot!P54</f>
        <v>329.01866460437691</v>
      </c>
      <c r="D54" s="197">
        <f t="shared" si="0"/>
        <v>-4.8664604376881471E-2</v>
      </c>
      <c r="E54" s="196">
        <f>PPCL_NG!J54+PPCL_Spot!J54+GT_NG!J54+GT_Spot!J54+Bawana_NG!J54+Bawana_RLNG!J54+Bawana_Spot!J54</f>
        <v>132.6</v>
      </c>
      <c r="F54" s="196">
        <f>PPCL_NG!Q54+PPCL_Spot!Q54+GT_NG!Q54+GT_Spot!Q54+Bawana_NG!Q54+Bawana_RLNG!Q54+Bawana_Spot!Q54</f>
        <v>132.62846479950846</v>
      </c>
      <c r="G54" s="197">
        <f t="shared" si="1"/>
        <v>-2.8464799508469696E-2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23.469790688505789</v>
      </c>
      <c r="J54" s="197">
        <f t="shared" si="2"/>
        <v>2.0931149420988504E-4</v>
      </c>
      <c r="K54" s="196">
        <f>PPCL_NG!L54+PPCL_Spot!L54+GT_NG!L54+GT_Spot!L54+Bawana_NG!L54+Bawana_RLNG!L54+Bawana_Spot!L54</f>
        <v>104.4</v>
      </c>
      <c r="L54" s="196">
        <f>PPCL_NG!S54+PPCL_Spot!S54+GT_NG!S54+GT_Spot!S54+Bawana_NG!S54+Bawana_RLNG!S54+Bawana_Spot!S54</f>
        <v>104.40737755121617</v>
      </c>
      <c r="M54" s="197">
        <f t="shared" si="3"/>
        <v>-7.3775512161660117E-3</v>
      </c>
      <c r="N54" s="196">
        <f>PPCL_NG!M54+PPCL_Spot!M54+GT_NG!M54+GT_Spot!M54+Bawana_NG!M54+Bawana_RLNG!M54+Bawana_Spot!M54</f>
        <v>165.74</v>
      </c>
      <c r="O54" s="196">
        <f>PPCL_NG!T54+PPCL_Spot!T54+GT_NG!T54+GT_Spot!T54+Bawana_NG!T54+Bawana_RLNG!T54+Bawana_Spot!T54</f>
        <v>165.77570235639269</v>
      </c>
      <c r="P54" s="197">
        <f t="shared" si="4"/>
        <v>-3.5702356392675938E-2</v>
      </c>
      <c r="Q54" s="197">
        <f t="shared" si="5"/>
        <v>-0.11999999999998323</v>
      </c>
    </row>
    <row r="55" spans="1:17">
      <c r="A55" s="33" t="s">
        <v>97</v>
      </c>
      <c r="B55" s="196">
        <f>PPCL_NG!I55+PPCL_Spot!I55+GT_NG!I55+GT_Spot!I55+Bawana_NG!I55+Bawana_RLNG!I55+Bawana_Spot!I55</f>
        <v>328.97</v>
      </c>
      <c r="C55" s="196">
        <f>PPCL_NG!P55+PPCL_Spot!P55+GT_NG!P55+GT_Spot!P55+Bawana_NG!P55+Bawana_RLNG!P55+Bawana_Spot!P55</f>
        <v>329.01866460437691</v>
      </c>
      <c r="D55" s="197">
        <f t="shared" si="0"/>
        <v>-4.8664604376881471E-2</v>
      </c>
      <c r="E55" s="196">
        <f>PPCL_NG!J55+PPCL_Spot!J55+GT_NG!J55+GT_Spot!J55+Bawana_NG!J55+Bawana_RLNG!J55+Bawana_Spot!J55</f>
        <v>132.6</v>
      </c>
      <c r="F55" s="196">
        <f>PPCL_NG!Q55+PPCL_Spot!Q55+GT_NG!Q55+GT_Spot!Q55+Bawana_NG!Q55+Bawana_RLNG!Q55+Bawana_Spot!Q55</f>
        <v>132.62846479950846</v>
      </c>
      <c r="G55" s="197">
        <f t="shared" si="1"/>
        <v>-2.8464799508469696E-2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23.469790688505789</v>
      </c>
      <c r="J55" s="197">
        <f t="shared" si="2"/>
        <v>2.0931149420988504E-4</v>
      </c>
      <c r="K55" s="196">
        <f>PPCL_NG!L55+PPCL_Spot!L55+GT_NG!L55+GT_Spot!L55+Bawana_NG!L55+Bawana_RLNG!L55+Bawana_Spot!L55</f>
        <v>104.4</v>
      </c>
      <c r="L55" s="196">
        <f>PPCL_NG!S55+PPCL_Spot!S55+GT_NG!S55+GT_Spot!S55+Bawana_NG!S55+Bawana_RLNG!S55+Bawana_Spot!S55</f>
        <v>104.40737755121617</v>
      </c>
      <c r="M55" s="197">
        <f t="shared" si="3"/>
        <v>-7.3775512161660117E-3</v>
      </c>
      <c r="N55" s="196">
        <f>PPCL_NG!M55+PPCL_Spot!M55+GT_NG!M55+GT_Spot!M55+Bawana_NG!M55+Bawana_RLNG!M55+Bawana_Spot!M55</f>
        <v>165.74</v>
      </c>
      <c r="O55" s="196">
        <f>PPCL_NG!T55+PPCL_Spot!T55+GT_NG!T55+GT_Spot!T55+Bawana_NG!T55+Bawana_RLNG!T55+Bawana_Spot!T55</f>
        <v>165.77570235639269</v>
      </c>
      <c r="P55" s="197">
        <f t="shared" si="4"/>
        <v>-3.5702356392675938E-2</v>
      </c>
      <c r="Q55" s="197">
        <f t="shared" si="5"/>
        <v>-0.11999999999998323</v>
      </c>
    </row>
    <row r="56" spans="1:17">
      <c r="A56" s="33" t="s">
        <v>98</v>
      </c>
      <c r="B56" s="196">
        <f>PPCL_NG!I56+PPCL_Spot!I56+GT_NG!I56+GT_Spot!I56+Bawana_NG!I56+Bawana_RLNG!I56+Bawana_Spot!I56</f>
        <v>325.87</v>
      </c>
      <c r="C56" s="196">
        <f>PPCL_NG!P56+PPCL_Spot!P56+GT_NG!P56+GT_Spot!P56+Bawana_NG!P56+Bawana_RLNG!P56+Bawana_Spot!P56</f>
        <v>325.90146956089541</v>
      </c>
      <c r="D56" s="197">
        <f t="shared" si="0"/>
        <v>-3.1469560895402537E-2</v>
      </c>
      <c r="E56" s="196">
        <f>PPCL_NG!J56+PPCL_Spot!J56+GT_NG!J56+GT_Spot!J56+Bawana_NG!J56+Bawana_RLNG!J56+Bawana_Spot!J56</f>
        <v>132.27000000000001</v>
      </c>
      <c r="F56" s="196">
        <f>PPCL_NG!Q56+PPCL_Spot!Q56+GT_NG!Q56+GT_Spot!Q56+Bawana_NG!Q56+Bawana_RLNG!Q56+Bawana_Spot!Q56</f>
        <v>132.29342609548283</v>
      </c>
      <c r="G56" s="197">
        <f t="shared" si="1"/>
        <v>-2.342609548281871E-2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23.469790688505789</v>
      </c>
      <c r="J56" s="197">
        <f t="shared" si="2"/>
        <v>2.0931149420988504E-4</v>
      </c>
      <c r="K56" s="196">
        <f>PPCL_NG!L56+PPCL_Spot!L56+GT_NG!L56+GT_Spot!L56+Bawana_NG!L56+Bawana_RLNG!L56+Bawana_Spot!L56</f>
        <v>104.31</v>
      </c>
      <c r="L56" s="196">
        <f>PPCL_NG!S56+PPCL_Spot!S56+GT_NG!S56+GT_Spot!S56+Bawana_NG!S56+Bawana_RLNG!S56+Bawana_Spot!S56</f>
        <v>104.31605358088474</v>
      </c>
      <c r="M56" s="197">
        <f t="shared" si="3"/>
        <v>-6.0535808847390626E-3</v>
      </c>
      <c r="N56" s="196">
        <f>PPCL_NG!M56+PPCL_Spot!M56+GT_NG!M56+GT_Spot!M56+Bawana_NG!M56+Bawana_RLNG!M56+Bawana_Spot!M56</f>
        <v>165.29000000000002</v>
      </c>
      <c r="O56" s="196">
        <f>PPCL_NG!T56+PPCL_Spot!T56+GT_NG!T56+GT_Spot!T56+Bawana_NG!T56+Bawana_RLNG!T56+Bawana_Spot!T56</f>
        <v>165.31926007423124</v>
      </c>
      <c r="P56" s="197">
        <f t="shared" si="4"/>
        <v>-2.9260074231217459E-2</v>
      </c>
      <c r="Q56" s="197">
        <f t="shared" si="5"/>
        <v>-8.9999999999967883E-2</v>
      </c>
    </row>
    <row r="57" spans="1:17">
      <c r="A57" s="33" t="s">
        <v>99</v>
      </c>
      <c r="B57" s="196">
        <f>PPCL_NG!I57+PPCL_Spot!I57+GT_NG!I57+GT_Spot!I57+Bawana_NG!I57+Bawana_RLNG!I57+Bawana_Spot!I57</f>
        <v>325.87</v>
      </c>
      <c r="C57" s="196">
        <f>PPCL_NG!P57+PPCL_Spot!P57+GT_NG!P57+GT_Spot!P57+Bawana_NG!P57+Bawana_RLNG!P57+Bawana_Spot!P57</f>
        <v>325.90146956089541</v>
      </c>
      <c r="D57" s="197">
        <f t="shared" si="0"/>
        <v>-3.1469560895402537E-2</v>
      </c>
      <c r="E57" s="196">
        <f>PPCL_NG!J57+PPCL_Spot!J57+GT_NG!J57+GT_Spot!J57+Bawana_NG!J57+Bawana_RLNG!J57+Bawana_Spot!J57</f>
        <v>132.27000000000001</v>
      </c>
      <c r="F57" s="196">
        <f>PPCL_NG!Q57+PPCL_Spot!Q57+GT_NG!Q57+GT_Spot!Q57+Bawana_NG!Q57+Bawana_RLNG!Q57+Bawana_Spot!Q57</f>
        <v>132.29342609548283</v>
      </c>
      <c r="G57" s="197">
        <f t="shared" si="1"/>
        <v>-2.342609548281871E-2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23.469790688505789</v>
      </c>
      <c r="J57" s="197">
        <f t="shared" si="2"/>
        <v>2.0931149420988504E-4</v>
      </c>
      <c r="K57" s="196">
        <f>PPCL_NG!L57+PPCL_Spot!L57+GT_NG!L57+GT_Spot!L57+Bawana_NG!L57+Bawana_RLNG!L57+Bawana_Spot!L57</f>
        <v>104.31</v>
      </c>
      <c r="L57" s="196">
        <f>PPCL_NG!S57+PPCL_Spot!S57+GT_NG!S57+GT_Spot!S57+Bawana_NG!S57+Bawana_RLNG!S57+Bawana_Spot!S57</f>
        <v>104.31605358088474</v>
      </c>
      <c r="M57" s="197">
        <f t="shared" si="3"/>
        <v>-6.0535808847390626E-3</v>
      </c>
      <c r="N57" s="196">
        <f>PPCL_NG!M57+PPCL_Spot!M57+GT_NG!M57+GT_Spot!M57+Bawana_NG!M57+Bawana_RLNG!M57+Bawana_Spot!M57</f>
        <v>165.29000000000002</v>
      </c>
      <c r="O57" s="196">
        <f>PPCL_NG!T57+PPCL_Spot!T57+GT_NG!T57+GT_Spot!T57+Bawana_NG!T57+Bawana_RLNG!T57+Bawana_Spot!T57</f>
        <v>165.31926007423124</v>
      </c>
      <c r="P57" s="197">
        <f t="shared" si="4"/>
        <v>-2.9260074231217459E-2</v>
      </c>
      <c r="Q57" s="197">
        <f t="shared" si="5"/>
        <v>-8.9999999999967883E-2</v>
      </c>
    </row>
    <row r="58" spans="1:17">
      <c r="A58" s="33" t="s">
        <v>100</v>
      </c>
      <c r="B58" s="196">
        <f>PPCL_NG!I58+PPCL_Spot!I58+GT_NG!I58+GT_Spot!I58+Bawana_NG!I58+Bawana_RLNG!I58+Bawana_Spot!I58</f>
        <v>325.87</v>
      </c>
      <c r="C58" s="196">
        <f>PPCL_NG!P58+PPCL_Spot!P58+GT_NG!P58+GT_Spot!P58+Bawana_NG!P58+Bawana_RLNG!P58+Bawana_Spot!P58</f>
        <v>325.90146956089541</v>
      </c>
      <c r="D58" s="197">
        <f t="shared" si="0"/>
        <v>-3.1469560895402537E-2</v>
      </c>
      <c r="E58" s="196">
        <f>PPCL_NG!J58+PPCL_Spot!J58+GT_NG!J58+GT_Spot!J58+Bawana_NG!J58+Bawana_RLNG!J58+Bawana_Spot!J58</f>
        <v>132.27000000000001</v>
      </c>
      <c r="F58" s="196">
        <f>PPCL_NG!Q58+PPCL_Spot!Q58+GT_NG!Q58+GT_Spot!Q58+Bawana_NG!Q58+Bawana_RLNG!Q58+Bawana_Spot!Q58</f>
        <v>132.29342609548283</v>
      </c>
      <c r="G58" s="197">
        <f t="shared" si="1"/>
        <v>-2.342609548281871E-2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23.469790688505789</v>
      </c>
      <c r="J58" s="197">
        <f t="shared" si="2"/>
        <v>2.0931149420988504E-4</v>
      </c>
      <c r="K58" s="196">
        <f>PPCL_NG!L58+PPCL_Spot!L58+GT_NG!L58+GT_Spot!L58+Bawana_NG!L58+Bawana_RLNG!L58+Bawana_Spot!L58</f>
        <v>104.31</v>
      </c>
      <c r="L58" s="196">
        <f>PPCL_NG!S58+PPCL_Spot!S58+GT_NG!S58+GT_Spot!S58+Bawana_NG!S58+Bawana_RLNG!S58+Bawana_Spot!S58</f>
        <v>104.31605358088474</v>
      </c>
      <c r="M58" s="197">
        <f t="shared" si="3"/>
        <v>-6.0535808847390626E-3</v>
      </c>
      <c r="N58" s="196">
        <f>PPCL_NG!M58+PPCL_Spot!M58+GT_NG!M58+GT_Spot!M58+Bawana_NG!M58+Bawana_RLNG!M58+Bawana_Spot!M58</f>
        <v>165.29000000000002</v>
      </c>
      <c r="O58" s="196">
        <f>PPCL_NG!T58+PPCL_Spot!T58+GT_NG!T58+GT_Spot!T58+Bawana_NG!T58+Bawana_RLNG!T58+Bawana_Spot!T58</f>
        <v>165.31926007423124</v>
      </c>
      <c r="P58" s="197">
        <f t="shared" si="4"/>
        <v>-2.9260074231217459E-2</v>
      </c>
      <c r="Q58" s="197">
        <f t="shared" si="5"/>
        <v>-8.9999999999967883E-2</v>
      </c>
    </row>
    <row r="59" spans="1:17">
      <c r="A59" s="33" t="s">
        <v>101</v>
      </c>
      <c r="B59" s="196">
        <f>PPCL_NG!I59+PPCL_Spot!I59+GT_NG!I59+GT_Spot!I59+Bawana_NG!I59+Bawana_RLNG!I59+Bawana_Spot!I59</f>
        <v>325.52</v>
      </c>
      <c r="C59" s="196">
        <f>PPCL_NG!P59+PPCL_Spot!P59+GT_NG!P59+GT_Spot!P59+Bawana_NG!P59+Bawana_RLNG!P59+Bawana_Spot!P59</f>
        <v>325.54046714142254</v>
      </c>
      <c r="D59" s="197">
        <f t="shared" si="0"/>
        <v>-2.0467141422557233E-2</v>
      </c>
      <c r="E59" s="196">
        <f>PPCL_NG!J59+PPCL_Spot!J59+GT_NG!J59+GT_Spot!J59+Bawana_NG!J59+Bawana_RLNG!J59+Bawana_Spot!J59</f>
        <v>122.02000000000001</v>
      </c>
      <c r="F59" s="196">
        <f>PPCL_NG!Q59+PPCL_Spot!Q59+GT_NG!Q59+GT_Spot!Q59+Bawana_NG!Q59+Bawana_RLNG!Q59+Bawana_Spot!Q59</f>
        <v>122.03611311552567</v>
      </c>
      <c r="G59" s="197">
        <f t="shared" si="1"/>
        <v>-1.611311552565553E-2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23.469785049136881</v>
      </c>
      <c r="J59" s="197">
        <f t="shared" si="2"/>
        <v>2.1495086311773548E-4</v>
      </c>
      <c r="K59" s="196">
        <f>PPCL_NG!L59+PPCL_Spot!L59+GT_NG!L59+GT_Spot!L59+Bawana_NG!L59+Bawana_RLNG!L59+Bawana_Spot!L59</f>
        <v>106.93</v>
      </c>
      <c r="L59" s="196">
        <f>PPCL_NG!S59+PPCL_Spot!S59+GT_NG!S59+GT_Spot!S59+Bawana_NG!S59+Bawana_RLNG!S59+Bawana_Spot!S59</f>
        <v>106.93397306241454</v>
      </c>
      <c r="M59" s="197">
        <f t="shared" si="3"/>
        <v>-3.9730624145306592E-3</v>
      </c>
      <c r="N59" s="196">
        <f>PPCL_NG!M59+PPCL_Spot!M59+GT_NG!M59+GT_Spot!M59+Bawana_NG!M59+Bawana_RLNG!M59+Bawana_Spot!M59</f>
        <v>164.98000000000002</v>
      </c>
      <c r="O59" s="196">
        <f>PPCL_NG!T59+PPCL_Spot!T59+GT_NG!T59+GT_Spot!T59+Bawana_NG!T59+Bawana_RLNG!T59+Bawana_Spot!T59</f>
        <v>164.99966163150037</v>
      </c>
      <c r="P59" s="197">
        <f t="shared" si="4"/>
        <v>-1.966163150035527E-2</v>
      </c>
      <c r="Q59" s="197">
        <f t="shared" si="5"/>
        <v>-5.9999999999980957E-2</v>
      </c>
    </row>
    <row r="60" spans="1:17">
      <c r="A60" s="33" t="s">
        <v>102</v>
      </c>
      <c r="B60" s="196">
        <f>PPCL_NG!I60+PPCL_Spot!I60+GT_NG!I60+GT_Spot!I60+Bawana_NG!I60+Bawana_RLNG!I60+Bawana_Spot!I60</f>
        <v>325.52</v>
      </c>
      <c r="C60" s="196">
        <f>PPCL_NG!P60+PPCL_Spot!P60+GT_NG!P60+GT_Spot!P60+Bawana_NG!P60+Bawana_RLNG!P60+Bawana_Spot!P60</f>
        <v>325.54046714142254</v>
      </c>
      <c r="D60" s="197">
        <f t="shared" si="0"/>
        <v>-2.0467141422557233E-2</v>
      </c>
      <c r="E60" s="196">
        <f>PPCL_NG!J60+PPCL_Spot!J60+GT_NG!J60+GT_Spot!J60+Bawana_NG!J60+Bawana_RLNG!J60+Bawana_Spot!J60</f>
        <v>122.02000000000001</v>
      </c>
      <c r="F60" s="196">
        <f>PPCL_NG!Q60+PPCL_Spot!Q60+GT_NG!Q60+GT_Spot!Q60+Bawana_NG!Q60+Bawana_RLNG!Q60+Bawana_Spot!Q60</f>
        <v>122.03611311552567</v>
      </c>
      <c r="G60" s="197">
        <f t="shared" si="1"/>
        <v>-1.611311552565553E-2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23.469785049136881</v>
      </c>
      <c r="J60" s="197">
        <f t="shared" si="2"/>
        <v>2.1495086311773548E-4</v>
      </c>
      <c r="K60" s="196">
        <f>PPCL_NG!L60+PPCL_Spot!L60+GT_NG!L60+GT_Spot!L60+Bawana_NG!L60+Bawana_RLNG!L60+Bawana_Spot!L60</f>
        <v>106.93</v>
      </c>
      <c r="L60" s="196">
        <f>PPCL_NG!S60+PPCL_Spot!S60+GT_NG!S60+GT_Spot!S60+Bawana_NG!S60+Bawana_RLNG!S60+Bawana_Spot!S60</f>
        <v>106.93397306241454</v>
      </c>
      <c r="M60" s="197">
        <f t="shared" si="3"/>
        <v>-3.9730624145306592E-3</v>
      </c>
      <c r="N60" s="196">
        <f>PPCL_NG!M60+PPCL_Spot!M60+GT_NG!M60+GT_Spot!M60+Bawana_NG!M60+Bawana_RLNG!M60+Bawana_Spot!M60</f>
        <v>164.98000000000002</v>
      </c>
      <c r="O60" s="196">
        <f>PPCL_NG!T60+PPCL_Spot!T60+GT_NG!T60+GT_Spot!T60+Bawana_NG!T60+Bawana_RLNG!T60+Bawana_Spot!T60</f>
        <v>164.99966163150037</v>
      </c>
      <c r="P60" s="197">
        <f t="shared" si="4"/>
        <v>-1.966163150035527E-2</v>
      </c>
      <c r="Q60" s="197">
        <f t="shared" si="5"/>
        <v>-5.9999999999980957E-2</v>
      </c>
    </row>
    <row r="61" spans="1:17">
      <c r="A61" s="33" t="s">
        <v>103</v>
      </c>
      <c r="B61" s="196">
        <f>PPCL_NG!I61+PPCL_Spot!I61+GT_NG!I61+GT_Spot!I61+Bawana_NG!I61+Bawana_RLNG!I61+Bawana_Spot!I61</f>
        <v>325.52</v>
      </c>
      <c r="C61" s="196">
        <f>PPCL_NG!P61+PPCL_Spot!P61+GT_NG!P61+GT_Spot!P61+Bawana_NG!P61+Bawana_RLNG!P61+Bawana_Spot!P61</f>
        <v>325.54046714142254</v>
      </c>
      <c r="D61" s="197">
        <f t="shared" si="0"/>
        <v>-2.0467141422557233E-2</v>
      </c>
      <c r="E61" s="196">
        <f>PPCL_NG!J61+PPCL_Spot!J61+GT_NG!J61+GT_Spot!J61+Bawana_NG!J61+Bawana_RLNG!J61+Bawana_Spot!J61</f>
        <v>122.02000000000001</v>
      </c>
      <c r="F61" s="196">
        <f>PPCL_NG!Q61+PPCL_Spot!Q61+GT_NG!Q61+GT_Spot!Q61+Bawana_NG!Q61+Bawana_RLNG!Q61+Bawana_Spot!Q61</f>
        <v>122.03611311552567</v>
      </c>
      <c r="G61" s="197">
        <f t="shared" si="1"/>
        <v>-1.611311552565553E-2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23.469785049136881</v>
      </c>
      <c r="J61" s="197">
        <f t="shared" si="2"/>
        <v>2.1495086311773548E-4</v>
      </c>
      <c r="K61" s="196">
        <f>PPCL_NG!L61+PPCL_Spot!L61+GT_NG!L61+GT_Spot!L61+Bawana_NG!L61+Bawana_RLNG!L61+Bawana_Spot!L61</f>
        <v>106.93</v>
      </c>
      <c r="L61" s="196">
        <f>PPCL_NG!S61+PPCL_Spot!S61+GT_NG!S61+GT_Spot!S61+Bawana_NG!S61+Bawana_RLNG!S61+Bawana_Spot!S61</f>
        <v>106.93397306241454</v>
      </c>
      <c r="M61" s="197">
        <f t="shared" si="3"/>
        <v>-3.9730624145306592E-3</v>
      </c>
      <c r="N61" s="196">
        <f>PPCL_NG!M61+PPCL_Spot!M61+GT_NG!M61+GT_Spot!M61+Bawana_NG!M61+Bawana_RLNG!M61+Bawana_Spot!M61</f>
        <v>164.98000000000002</v>
      </c>
      <c r="O61" s="196">
        <f>PPCL_NG!T61+PPCL_Spot!T61+GT_NG!T61+GT_Spot!T61+Bawana_NG!T61+Bawana_RLNG!T61+Bawana_Spot!T61</f>
        <v>164.99966163150037</v>
      </c>
      <c r="P61" s="197">
        <f t="shared" si="4"/>
        <v>-1.966163150035527E-2</v>
      </c>
      <c r="Q61" s="197">
        <f t="shared" si="5"/>
        <v>-5.9999999999980957E-2</v>
      </c>
    </row>
    <row r="62" spans="1:17">
      <c r="A62" s="33" t="s">
        <v>104</v>
      </c>
      <c r="B62" s="196">
        <f>PPCL_NG!I62+PPCL_Spot!I62+GT_NG!I62+GT_Spot!I62+Bawana_NG!I62+Bawana_RLNG!I62+Bawana_Spot!I62</f>
        <v>325.52</v>
      </c>
      <c r="C62" s="196">
        <f>PPCL_NG!P62+PPCL_Spot!P62+GT_NG!P62+GT_Spot!P62+Bawana_NG!P62+Bawana_RLNG!P62+Bawana_Spot!P62</f>
        <v>325.54046714142254</v>
      </c>
      <c r="D62" s="197">
        <f t="shared" si="0"/>
        <v>-2.0467141422557233E-2</v>
      </c>
      <c r="E62" s="196">
        <f>PPCL_NG!J62+PPCL_Spot!J62+GT_NG!J62+GT_Spot!J62+Bawana_NG!J62+Bawana_RLNG!J62+Bawana_Spot!J62</f>
        <v>122.02000000000001</v>
      </c>
      <c r="F62" s="196">
        <f>PPCL_NG!Q62+PPCL_Spot!Q62+GT_NG!Q62+GT_Spot!Q62+Bawana_NG!Q62+Bawana_RLNG!Q62+Bawana_Spot!Q62</f>
        <v>122.03611311552567</v>
      </c>
      <c r="G62" s="197">
        <f t="shared" si="1"/>
        <v>-1.611311552565553E-2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23.469785049136881</v>
      </c>
      <c r="J62" s="197">
        <f t="shared" si="2"/>
        <v>2.1495086311773548E-4</v>
      </c>
      <c r="K62" s="196">
        <f>PPCL_NG!L62+PPCL_Spot!L62+GT_NG!L62+GT_Spot!L62+Bawana_NG!L62+Bawana_RLNG!L62+Bawana_Spot!L62</f>
        <v>106.93</v>
      </c>
      <c r="L62" s="196">
        <f>PPCL_NG!S62+PPCL_Spot!S62+GT_NG!S62+GT_Spot!S62+Bawana_NG!S62+Bawana_RLNG!S62+Bawana_Spot!S62</f>
        <v>106.93397306241454</v>
      </c>
      <c r="M62" s="197">
        <f t="shared" si="3"/>
        <v>-3.9730624145306592E-3</v>
      </c>
      <c r="N62" s="196">
        <f>PPCL_NG!M62+PPCL_Spot!M62+GT_NG!M62+GT_Spot!M62+Bawana_NG!M62+Bawana_RLNG!M62+Bawana_Spot!M62</f>
        <v>164.98000000000002</v>
      </c>
      <c r="O62" s="196">
        <f>PPCL_NG!T62+PPCL_Spot!T62+GT_NG!T62+GT_Spot!T62+Bawana_NG!T62+Bawana_RLNG!T62+Bawana_Spot!T62</f>
        <v>164.99966163150037</v>
      </c>
      <c r="P62" s="197">
        <f t="shared" si="4"/>
        <v>-1.966163150035527E-2</v>
      </c>
      <c r="Q62" s="197">
        <f t="shared" si="5"/>
        <v>-5.9999999999980957E-2</v>
      </c>
    </row>
    <row r="63" spans="1:17">
      <c r="A63" s="33" t="s">
        <v>105</v>
      </c>
      <c r="B63" s="196">
        <f>PPCL_NG!I63+PPCL_Spot!I63+GT_NG!I63+GT_Spot!I63+Bawana_NG!I63+Bawana_RLNG!I63+Bawana_Spot!I63</f>
        <v>328.97</v>
      </c>
      <c r="C63" s="196">
        <f>PPCL_NG!P63+PPCL_Spot!P63+GT_NG!P63+GT_Spot!P63+Bawana_NG!P63+Bawana_RLNG!P63+Bawana_Spot!P63</f>
        <v>329.01847493277558</v>
      </c>
      <c r="D63" s="197">
        <f t="shared" si="0"/>
        <v>-4.8474932775548041E-2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122.6287593279902</v>
      </c>
      <c r="G63" s="197">
        <f t="shared" si="1"/>
        <v>-2.87593279902012E-2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23.469782398092256</v>
      </c>
      <c r="J63" s="197">
        <f t="shared" si="2"/>
        <v>2.1760190774244847E-4</v>
      </c>
      <c r="K63" s="196">
        <f>PPCL_NG!L63+PPCL_Spot!L63+GT_NG!L63+GT_Spot!L63+Bawana_NG!L63+Bawana_RLNG!L63+Bawana_Spot!L63</f>
        <v>103.77000000000001</v>
      </c>
      <c r="L63" s="196">
        <f>PPCL_NG!S63+PPCL_Spot!S63+GT_NG!S63+GT_Spot!S63+Bawana_NG!S63+Bawana_RLNG!S63+Bawana_Spot!S63</f>
        <v>103.77737980250377</v>
      </c>
      <c r="M63" s="197">
        <f t="shared" si="3"/>
        <v>-7.3798025037632442E-3</v>
      </c>
      <c r="N63" s="196">
        <f>PPCL_NG!M63+PPCL_Spot!M63+GT_NG!M63+GT_Spot!M63+Bawana_NG!M63+Bawana_RLNG!M63+Bawana_Spot!M63</f>
        <v>165.74</v>
      </c>
      <c r="O63" s="196">
        <f>PPCL_NG!T63+PPCL_Spot!T63+GT_NG!T63+GT_Spot!T63+Bawana_NG!T63+Bawana_RLNG!T63+Bawana_Spot!T63</f>
        <v>165.77560353863828</v>
      </c>
      <c r="P63" s="197">
        <f t="shared" si="4"/>
        <v>-3.5603538638270038E-2</v>
      </c>
      <c r="Q63" s="197">
        <f t="shared" si="5"/>
        <v>-0.12000000000004007</v>
      </c>
    </row>
    <row r="64" spans="1:17">
      <c r="A64" s="33" t="s">
        <v>106</v>
      </c>
      <c r="B64" s="196">
        <f>PPCL_NG!I64+PPCL_Spot!I64+GT_NG!I64+GT_Spot!I64+Bawana_NG!I64+Bawana_RLNG!I64+Bawana_Spot!I64</f>
        <v>328.97</v>
      </c>
      <c r="C64" s="196">
        <f>PPCL_NG!P64+PPCL_Spot!P64+GT_NG!P64+GT_Spot!P64+Bawana_NG!P64+Bawana_RLNG!P64+Bawana_Spot!P64</f>
        <v>329.01847493277558</v>
      </c>
      <c r="D64" s="197">
        <f t="shared" si="0"/>
        <v>-4.8474932775548041E-2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122.6287593279902</v>
      </c>
      <c r="G64" s="197">
        <f t="shared" si="1"/>
        <v>-2.87593279902012E-2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23.469782398092256</v>
      </c>
      <c r="J64" s="197">
        <f t="shared" si="2"/>
        <v>2.1760190774244847E-4</v>
      </c>
      <c r="K64" s="196">
        <f>PPCL_NG!L64+PPCL_Spot!L64+GT_NG!L64+GT_Spot!L64+Bawana_NG!L64+Bawana_RLNG!L64+Bawana_Spot!L64</f>
        <v>103.77000000000001</v>
      </c>
      <c r="L64" s="196">
        <f>PPCL_NG!S64+PPCL_Spot!S64+GT_NG!S64+GT_Spot!S64+Bawana_NG!S64+Bawana_RLNG!S64+Bawana_Spot!S64</f>
        <v>103.77737980250377</v>
      </c>
      <c r="M64" s="197">
        <f t="shared" si="3"/>
        <v>-7.3798025037632442E-3</v>
      </c>
      <c r="N64" s="196">
        <f>PPCL_NG!M64+PPCL_Spot!M64+GT_NG!M64+GT_Spot!M64+Bawana_NG!M64+Bawana_RLNG!M64+Bawana_Spot!M64</f>
        <v>165.74</v>
      </c>
      <c r="O64" s="196">
        <f>PPCL_NG!T64+PPCL_Spot!T64+GT_NG!T64+GT_Spot!T64+Bawana_NG!T64+Bawana_RLNG!T64+Bawana_Spot!T64</f>
        <v>165.77560353863828</v>
      </c>
      <c r="P64" s="197">
        <f t="shared" si="4"/>
        <v>-3.5603538638270038E-2</v>
      </c>
      <c r="Q64" s="197">
        <f t="shared" si="5"/>
        <v>-0.12000000000004007</v>
      </c>
    </row>
    <row r="65" spans="1:17">
      <c r="A65" s="33" t="s">
        <v>107</v>
      </c>
      <c r="B65" s="196">
        <f>PPCL_NG!I65+PPCL_Spot!I65+GT_NG!I65+GT_Spot!I65+Bawana_NG!I65+Bawana_RLNG!I65+Bawana_Spot!I65</f>
        <v>328.97</v>
      </c>
      <c r="C65" s="196">
        <f>PPCL_NG!P65+PPCL_Spot!P65+GT_NG!P65+GT_Spot!P65+Bawana_NG!P65+Bawana_RLNG!P65+Bawana_Spot!P65</f>
        <v>329.01847493277558</v>
      </c>
      <c r="D65" s="197">
        <f t="shared" si="0"/>
        <v>-4.8474932775548041E-2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122.6287593279902</v>
      </c>
      <c r="G65" s="197">
        <f t="shared" si="1"/>
        <v>-2.87593279902012E-2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23.469782398092256</v>
      </c>
      <c r="J65" s="197">
        <f t="shared" si="2"/>
        <v>2.1760190774244847E-4</v>
      </c>
      <c r="K65" s="196">
        <f>PPCL_NG!L65+PPCL_Spot!L65+GT_NG!L65+GT_Spot!L65+Bawana_NG!L65+Bawana_RLNG!L65+Bawana_Spot!L65</f>
        <v>103.77000000000001</v>
      </c>
      <c r="L65" s="196">
        <f>PPCL_NG!S65+PPCL_Spot!S65+GT_NG!S65+GT_Spot!S65+Bawana_NG!S65+Bawana_RLNG!S65+Bawana_Spot!S65</f>
        <v>103.77737980250377</v>
      </c>
      <c r="M65" s="197">
        <f t="shared" si="3"/>
        <v>-7.3798025037632442E-3</v>
      </c>
      <c r="N65" s="196">
        <f>PPCL_NG!M65+PPCL_Spot!M65+GT_NG!M65+GT_Spot!M65+Bawana_NG!M65+Bawana_RLNG!M65+Bawana_Spot!M65</f>
        <v>165.74</v>
      </c>
      <c r="O65" s="196">
        <f>PPCL_NG!T65+PPCL_Spot!T65+GT_NG!T65+GT_Spot!T65+Bawana_NG!T65+Bawana_RLNG!T65+Bawana_Spot!T65</f>
        <v>165.77560353863828</v>
      </c>
      <c r="P65" s="197">
        <f t="shared" si="4"/>
        <v>-3.5603538638270038E-2</v>
      </c>
      <c r="Q65" s="197">
        <f t="shared" si="5"/>
        <v>-0.12000000000004007</v>
      </c>
    </row>
    <row r="66" spans="1:17">
      <c r="A66" s="33" t="s">
        <v>108</v>
      </c>
      <c r="B66" s="196">
        <f>PPCL_NG!I66+PPCL_Spot!I66+GT_NG!I66+GT_Spot!I66+Bawana_NG!I66+Bawana_RLNG!I66+Bawana_Spot!I66</f>
        <v>328.97</v>
      </c>
      <c r="C66" s="196">
        <f>PPCL_NG!P66+PPCL_Spot!P66+GT_NG!P66+GT_Spot!P66+Bawana_NG!P66+Bawana_RLNG!P66+Bawana_Spot!P66</f>
        <v>329.01847493277558</v>
      </c>
      <c r="D66" s="197">
        <f t="shared" si="0"/>
        <v>-4.8474932775548041E-2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122.6287593279902</v>
      </c>
      <c r="G66" s="197">
        <f t="shared" si="1"/>
        <v>-2.87593279902012E-2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23.469782398092256</v>
      </c>
      <c r="J66" s="197">
        <f t="shared" si="2"/>
        <v>2.1760190774244847E-4</v>
      </c>
      <c r="K66" s="196">
        <f>PPCL_NG!L66+PPCL_Spot!L66+GT_NG!L66+GT_Spot!L66+Bawana_NG!L66+Bawana_RLNG!L66+Bawana_Spot!L66</f>
        <v>103.77000000000001</v>
      </c>
      <c r="L66" s="196">
        <f>PPCL_NG!S66+PPCL_Spot!S66+GT_NG!S66+GT_Spot!S66+Bawana_NG!S66+Bawana_RLNG!S66+Bawana_Spot!S66</f>
        <v>103.77737980250377</v>
      </c>
      <c r="M66" s="197">
        <f t="shared" si="3"/>
        <v>-7.3798025037632442E-3</v>
      </c>
      <c r="N66" s="196">
        <f>PPCL_NG!M66+PPCL_Spot!M66+GT_NG!M66+GT_Spot!M66+Bawana_NG!M66+Bawana_RLNG!M66+Bawana_Spot!M66</f>
        <v>165.74</v>
      </c>
      <c r="O66" s="196">
        <f>PPCL_NG!T66+PPCL_Spot!T66+GT_NG!T66+GT_Spot!T66+Bawana_NG!T66+Bawana_RLNG!T66+Bawana_Spot!T66</f>
        <v>165.77560353863828</v>
      </c>
      <c r="P66" s="197">
        <f t="shared" si="4"/>
        <v>-3.5603538638270038E-2</v>
      </c>
      <c r="Q66" s="197">
        <f t="shared" si="5"/>
        <v>-0.12000000000004007</v>
      </c>
    </row>
    <row r="67" spans="1:17">
      <c r="A67" s="33" t="s">
        <v>109</v>
      </c>
      <c r="B67" s="196">
        <f>PPCL_NG!I67+PPCL_Spot!I67+GT_NG!I67+GT_Spot!I67+Bawana_NG!I67+Bawana_RLNG!I67+Bawana_Spot!I67</f>
        <v>328.97</v>
      </c>
      <c r="C67" s="196">
        <f>PPCL_NG!P67+PPCL_Spot!P67+GT_NG!P67+GT_Spot!P67+Bawana_NG!P67+Bawana_RLNG!P67+Bawana_Spot!P67</f>
        <v>329.0182343848669</v>
      </c>
      <c r="D67" s="197">
        <f t="shared" ref="D67:D99" si="6">B67-C67</f>
        <v>-4.823438486687337E-2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122.62867831118089</v>
      </c>
      <c r="G67" s="197">
        <f t="shared" ref="G67:G99" si="7">E67-F67</f>
        <v>-2.8678311180897254E-2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23.469771883910784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91.4</v>
      </c>
      <c r="L67" s="196">
        <f>PPCL_NG!S67+PPCL_Spot!S67+GT_NG!S67+GT_Spot!S67+Bawana_NG!S67+Bawana_RLNG!S67+Bawana_Spot!S67</f>
        <v>91.407837205405301</v>
      </c>
      <c r="M67" s="197">
        <f t="shared" ref="M67:M99" si="9">K67-L67</f>
        <v>-7.837205405294867E-3</v>
      </c>
      <c r="N67" s="196">
        <f>PPCL_NG!M67+PPCL_Spot!M67+GT_NG!M67+GT_Spot!M67+Bawana_NG!M67+Bawana_RLNG!M67+Bawana_Spot!M67</f>
        <v>165.74</v>
      </c>
      <c r="O67" s="196">
        <f>PPCL_NG!T67+PPCL_Spot!T67+GT_NG!T67+GT_Spot!T67+Bawana_NG!T67+Bawana_RLNG!T67+Bawana_Spot!T67</f>
        <v>165.77547821463617</v>
      </c>
      <c r="P67" s="197">
        <f t="shared" ref="P67:P99" si="10">N67-O67</f>
        <v>-3.547821463615719E-2</v>
      </c>
      <c r="Q67" s="197">
        <f t="shared" si="5"/>
        <v>-0.1200000000000081</v>
      </c>
    </row>
    <row r="68" spans="1:17">
      <c r="A68" s="33" t="s">
        <v>110</v>
      </c>
      <c r="B68" s="196">
        <f>PPCL_NG!I68+PPCL_Spot!I68+GT_NG!I68+GT_Spot!I68+Bawana_NG!I68+Bawana_RLNG!I68+Bawana_Spot!I68</f>
        <v>328.97</v>
      </c>
      <c r="C68" s="196">
        <f>PPCL_NG!P68+PPCL_Spot!P68+GT_NG!P68+GT_Spot!P68+Bawana_NG!P68+Bawana_RLNG!P68+Bawana_Spot!P68</f>
        <v>329.0182343848669</v>
      </c>
      <c r="D68" s="197">
        <f t="shared" si="6"/>
        <v>-4.823438486687337E-2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122.62867831118089</v>
      </c>
      <c r="G68" s="197">
        <f t="shared" si="7"/>
        <v>-2.8678311180897254E-2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23.469771883910784</v>
      </c>
      <c r="J68" s="197">
        <f t="shared" si="8"/>
        <v>2.281160892145806E-4</v>
      </c>
      <c r="K68" s="196">
        <f>PPCL_NG!L68+PPCL_Spot!L68+GT_NG!L68+GT_Spot!L68+Bawana_NG!L68+Bawana_RLNG!L68+Bawana_Spot!L68</f>
        <v>91.4</v>
      </c>
      <c r="L68" s="196">
        <f>PPCL_NG!S68+PPCL_Spot!S68+GT_NG!S68+GT_Spot!S68+Bawana_NG!S68+Bawana_RLNG!S68+Bawana_Spot!S68</f>
        <v>91.407837205405301</v>
      </c>
      <c r="M68" s="197">
        <f t="shared" si="9"/>
        <v>-7.837205405294867E-3</v>
      </c>
      <c r="N68" s="196">
        <f>PPCL_NG!M68+PPCL_Spot!M68+GT_NG!M68+GT_Spot!M68+Bawana_NG!M68+Bawana_RLNG!M68+Bawana_Spot!M68</f>
        <v>165.74</v>
      </c>
      <c r="O68" s="196">
        <f>PPCL_NG!T68+PPCL_Spot!T68+GT_NG!T68+GT_Spot!T68+Bawana_NG!T68+Bawana_RLNG!T68+Bawana_Spot!T68</f>
        <v>165.77547821463617</v>
      </c>
      <c r="P68" s="197">
        <f t="shared" si="10"/>
        <v>-3.547821463615719E-2</v>
      </c>
      <c r="Q68" s="197">
        <f t="shared" ref="Q68:Q99" si="11">D68+G68+J68+M68+P68</f>
        <v>-0.1200000000000081</v>
      </c>
    </row>
    <row r="69" spans="1:17">
      <c r="A69" s="33" t="s">
        <v>111</v>
      </c>
      <c r="B69" s="196">
        <f>PPCL_NG!I69+PPCL_Spot!I69+GT_NG!I69+GT_Spot!I69+Bawana_NG!I69+Bawana_RLNG!I69+Bawana_Spot!I69</f>
        <v>328.97</v>
      </c>
      <c r="C69" s="196">
        <f>PPCL_NG!P69+PPCL_Spot!P69+GT_NG!P69+GT_Spot!P69+Bawana_NG!P69+Bawana_RLNG!P69+Bawana_Spot!P69</f>
        <v>329.0182343848669</v>
      </c>
      <c r="D69" s="197">
        <f t="shared" si="6"/>
        <v>-4.823438486687337E-2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122.62867831118089</v>
      </c>
      <c r="G69" s="197">
        <f t="shared" si="7"/>
        <v>-2.8678311180897254E-2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23.469771883910784</v>
      </c>
      <c r="J69" s="197">
        <f t="shared" si="8"/>
        <v>2.281160892145806E-4</v>
      </c>
      <c r="K69" s="196">
        <f>PPCL_NG!L69+PPCL_Spot!L69+GT_NG!L69+GT_Spot!L69+Bawana_NG!L69+Bawana_RLNG!L69+Bawana_Spot!L69</f>
        <v>91.4</v>
      </c>
      <c r="L69" s="196">
        <f>PPCL_NG!S69+PPCL_Spot!S69+GT_NG!S69+GT_Spot!S69+Bawana_NG!S69+Bawana_RLNG!S69+Bawana_Spot!S69</f>
        <v>91.407837205405301</v>
      </c>
      <c r="M69" s="197">
        <f t="shared" si="9"/>
        <v>-7.837205405294867E-3</v>
      </c>
      <c r="N69" s="196">
        <f>PPCL_NG!M69+PPCL_Spot!M69+GT_NG!M69+GT_Spot!M69+Bawana_NG!M69+Bawana_RLNG!M69+Bawana_Spot!M69</f>
        <v>165.74</v>
      </c>
      <c r="O69" s="196">
        <f>PPCL_NG!T69+PPCL_Spot!T69+GT_NG!T69+GT_Spot!T69+Bawana_NG!T69+Bawana_RLNG!T69+Bawana_Spot!T69</f>
        <v>165.77547821463617</v>
      </c>
      <c r="P69" s="197">
        <f t="shared" si="10"/>
        <v>-3.547821463615719E-2</v>
      </c>
      <c r="Q69" s="197">
        <f t="shared" si="11"/>
        <v>-0.1200000000000081</v>
      </c>
    </row>
    <row r="70" spans="1:17">
      <c r="A70" s="33" t="s">
        <v>112</v>
      </c>
      <c r="B70" s="196">
        <f>PPCL_NG!I70+PPCL_Spot!I70+GT_NG!I70+GT_Spot!I70+Bawana_NG!I70+Bawana_RLNG!I70+Bawana_Spot!I70</f>
        <v>328.97</v>
      </c>
      <c r="C70" s="196">
        <f>PPCL_NG!P70+PPCL_Spot!P70+GT_NG!P70+GT_Spot!P70+Bawana_NG!P70+Bawana_RLNG!P70+Bawana_Spot!P70</f>
        <v>329.0182343848669</v>
      </c>
      <c r="D70" s="197">
        <f t="shared" si="6"/>
        <v>-4.823438486687337E-2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122.62867831118089</v>
      </c>
      <c r="G70" s="197">
        <f t="shared" si="7"/>
        <v>-2.8678311180897254E-2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23.469771883910784</v>
      </c>
      <c r="J70" s="197">
        <f t="shared" si="8"/>
        <v>2.281160892145806E-4</v>
      </c>
      <c r="K70" s="196">
        <f>PPCL_NG!L70+PPCL_Spot!L70+GT_NG!L70+GT_Spot!L70+Bawana_NG!L70+Bawana_RLNG!L70+Bawana_Spot!L70</f>
        <v>91.4</v>
      </c>
      <c r="L70" s="196">
        <f>PPCL_NG!S70+PPCL_Spot!S70+GT_NG!S70+GT_Spot!S70+Bawana_NG!S70+Bawana_RLNG!S70+Bawana_Spot!S70</f>
        <v>91.407837205405301</v>
      </c>
      <c r="M70" s="197">
        <f t="shared" si="9"/>
        <v>-7.837205405294867E-3</v>
      </c>
      <c r="N70" s="196">
        <f>PPCL_NG!M70+PPCL_Spot!M70+GT_NG!M70+GT_Spot!M70+Bawana_NG!M70+Bawana_RLNG!M70+Bawana_Spot!M70</f>
        <v>165.74</v>
      </c>
      <c r="O70" s="196">
        <f>PPCL_NG!T70+PPCL_Spot!T70+GT_NG!T70+GT_Spot!T70+Bawana_NG!T70+Bawana_RLNG!T70+Bawana_Spot!T70</f>
        <v>165.77547821463617</v>
      </c>
      <c r="P70" s="197">
        <f t="shared" si="10"/>
        <v>-3.547821463615719E-2</v>
      </c>
      <c r="Q70" s="197">
        <f t="shared" si="11"/>
        <v>-0.1200000000000081</v>
      </c>
    </row>
    <row r="71" spans="1:17">
      <c r="A71" s="33" t="s">
        <v>113</v>
      </c>
      <c r="B71" s="196">
        <f>PPCL_NG!I71+PPCL_Spot!I71+GT_NG!I71+GT_Spot!I71+Bawana_NG!I71+Bawana_RLNG!I71+Bawana_Spot!I71</f>
        <v>328.97</v>
      </c>
      <c r="C71" s="196">
        <f>PPCL_NG!P71+PPCL_Spot!P71+GT_NG!P71+GT_Spot!P71+Bawana_NG!P71+Bawana_RLNG!P71+Bawana_Spot!P71</f>
        <v>329.0182343848669</v>
      </c>
      <c r="D71" s="197">
        <f t="shared" si="6"/>
        <v>-4.823438486687337E-2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122.62867831118089</v>
      </c>
      <c r="G71" s="197">
        <f t="shared" si="7"/>
        <v>-2.8678311180897254E-2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23.469771883910784</v>
      </c>
      <c r="J71" s="197">
        <f t="shared" si="8"/>
        <v>2.281160892145806E-4</v>
      </c>
      <c r="K71" s="196">
        <f>PPCL_NG!L71+PPCL_Spot!L71+GT_NG!L71+GT_Spot!L71+Bawana_NG!L71+Bawana_RLNG!L71+Bawana_Spot!L71</f>
        <v>91.4</v>
      </c>
      <c r="L71" s="196">
        <f>PPCL_NG!S71+PPCL_Spot!S71+GT_NG!S71+GT_Spot!S71+Bawana_NG!S71+Bawana_RLNG!S71+Bawana_Spot!S71</f>
        <v>91.407837205405301</v>
      </c>
      <c r="M71" s="197">
        <f t="shared" si="9"/>
        <v>-7.837205405294867E-3</v>
      </c>
      <c r="N71" s="196">
        <f>PPCL_NG!M71+PPCL_Spot!M71+GT_NG!M71+GT_Spot!M71+Bawana_NG!M71+Bawana_RLNG!M71+Bawana_Spot!M71</f>
        <v>165.74</v>
      </c>
      <c r="O71" s="196">
        <f>PPCL_NG!T71+PPCL_Spot!T71+GT_NG!T71+GT_Spot!T71+Bawana_NG!T71+Bawana_RLNG!T71+Bawana_Spot!T71</f>
        <v>165.77547821463617</v>
      </c>
      <c r="P71" s="197">
        <f t="shared" si="10"/>
        <v>-3.547821463615719E-2</v>
      </c>
      <c r="Q71" s="197">
        <f t="shared" si="11"/>
        <v>-0.1200000000000081</v>
      </c>
    </row>
    <row r="72" spans="1:17">
      <c r="A72" s="33" t="s">
        <v>114</v>
      </c>
      <c r="B72" s="196">
        <f>PPCL_NG!I72+PPCL_Spot!I72+GT_NG!I72+GT_Spot!I72+Bawana_NG!I72+Bawana_RLNG!I72+Bawana_Spot!I72</f>
        <v>328.97</v>
      </c>
      <c r="C72" s="196">
        <f>PPCL_NG!P72+PPCL_Spot!P72+GT_NG!P72+GT_Spot!P72+Bawana_NG!P72+Bawana_RLNG!P72+Bawana_Spot!P72</f>
        <v>329.0182343848669</v>
      </c>
      <c r="D72" s="197">
        <f t="shared" si="6"/>
        <v>-4.823438486687337E-2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122.62867831118089</v>
      </c>
      <c r="G72" s="197">
        <f t="shared" si="7"/>
        <v>-2.8678311180897254E-2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23.469771883910784</v>
      </c>
      <c r="J72" s="197">
        <f t="shared" si="8"/>
        <v>2.281160892145806E-4</v>
      </c>
      <c r="K72" s="196">
        <f>PPCL_NG!L72+PPCL_Spot!L72+GT_NG!L72+GT_Spot!L72+Bawana_NG!L72+Bawana_RLNG!L72+Bawana_Spot!L72</f>
        <v>91.4</v>
      </c>
      <c r="L72" s="196">
        <f>PPCL_NG!S72+PPCL_Spot!S72+GT_NG!S72+GT_Spot!S72+Bawana_NG!S72+Bawana_RLNG!S72+Bawana_Spot!S72</f>
        <v>91.407837205405301</v>
      </c>
      <c r="M72" s="197">
        <f t="shared" si="9"/>
        <v>-7.837205405294867E-3</v>
      </c>
      <c r="N72" s="196">
        <f>PPCL_NG!M72+PPCL_Spot!M72+GT_NG!M72+GT_Spot!M72+Bawana_NG!M72+Bawana_RLNG!M72+Bawana_Spot!M72</f>
        <v>165.74</v>
      </c>
      <c r="O72" s="196">
        <f>PPCL_NG!T72+PPCL_Spot!T72+GT_NG!T72+GT_Spot!T72+Bawana_NG!T72+Bawana_RLNG!T72+Bawana_Spot!T72</f>
        <v>165.77547821463617</v>
      </c>
      <c r="P72" s="197">
        <f t="shared" si="10"/>
        <v>-3.547821463615719E-2</v>
      </c>
      <c r="Q72" s="197">
        <f t="shared" si="11"/>
        <v>-0.1200000000000081</v>
      </c>
    </row>
    <row r="73" spans="1:17">
      <c r="A73" s="33" t="s">
        <v>115</v>
      </c>
      <c r="B73" s="196">
        <f>PPCL_NG!I73+PPCL_Spot!I73+GT_NG!I73+GT_Spot!I73+Bawana_NG!I73+Bawana_RLNG!I73+Bawana_Spot!I73</f>
        <v>328.97</v>
      </c>
      <c r="C73" s="196">
        <f>PPCL_NG!P73+PPCL_Spot!P73+GT_NG!P73+GT_Spot!P73+Bawana_NG!P73+Bawana_RLNG!P73+Bawana_Spot!P73</f>
        <v>329.0182343848669</v>
      </c>
      <c r="D73" s="197">
        <f t="shared" si="6"/>
        <v>-4.823438486687337E-2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122.62867831118089</v>
      </c>
      <c r="G73" s="197">
        <f t="shared" si="7"/>
        <v>-2.8678311180897254E-2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23.469771883910784</v>
      </c>
      <c r="J73" s="197">
        <f t="shared" si="8"/>
        <v>2.281160892145806E-4</v>
      </c>
      <c r="K73" s="196">
        <f>PPCL_NG!L73+PPCL_Spot!L73+GT_NG!L73+GT_Spot!L73+Bawana_NG!L73+Bawana_RLNG!L73+Bawana_Spot!L73</f>
        <v>91.4</v>
      </c>
      <c r="L73" s="196">
        <f>PPCL_NG!S73+PPCL_Spot!S73+GT_NG!S73+GT_Spot!S73+Bawana_NG!S73+Bawana_RLNG!S73+Bawana_Spot!S73</f>
        <v>91.407837205405301</v>
      </c>
      <c r="M73" s="197">
        <f t="shared" si="9"/>
        <v>-7.837205405294867E-3</v>
      </c>
      <c r="N73" s="196">
        <f>PPCL_NG!M73+PPCL_Spot!M73+GT_NG!M73+GT_Spot!M73+Bawana_NG!M73+Bawana_RLNG!M73+Bawana_Spot!M73</f>
        <v>165.74</v>
      </c>
      <c r="O73" s="196">
        <f>PPCL_NG!T73+PPCL_Spot!T73+GT_NG!T73+GT_Spot!T73+Bawana_NG!T73+Bawana_RLNG!T73+Bawana_Spot!T73</f>
        <v>165.77547821463617</v>
      </c>
      <c r="P73" s="197">
        <f t="shared" si="10"/>
        <v>-3.547821463615719E-2</v>
      </c>
      <c r="Q73" s="197">
        <f t="shared" si="11"/>
        <v>-0.1200000000000081</v>
      </c>
    </row>
    <row r="74" spans="1:17">
      <c r="A74" s="33" t="s">
        <v>116</v>
      </c>
      <c r="B74" s="196">
        <f>PPCL_NG!I74+PPCL_Spot!I74+GT_NG!I74+GT_Spot!I74+Bawana_NG!I74+Bawana_RLNG!I74+Bawana_Spot!I74</f>
        <v>328.97</v>
      </c>
      <c r="C74" s="196">
        <f>PPCL_NG!P74+PPCL_Spot!P74+GT_NG!P74+GT_Spot!P74+Bawana_NG!P74+Bawana_RLNG!P74+Bawana_Spot!P74</f>
        <v>329.0182343848669</v>
      </c>
      <c r="D74" s="197">
        <f t="shared" si="6"/>
        <v>-4.823438486687337E-2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122.62867831118089</v>
      </c>
      <c r="G74" s="197">
        <f t="shared" si="7"/>
        <v>-2.8678311180897254E-2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23.469771883910784</v>
      </c>
      <c r="J74" s="197">
        <f t="shared" si="8"/>
        <v>2.281160892145806E-4</v>
      </c>
      <c r="K74" s="196">
        <f>PPCL_NG!L74+PPCL_Spot!L74+GT_NG!L74+GT_Spot!L74+Bawana_NG!L74+Bawana_RLNG!L74+Bawana_Spot!L74</f>
        <v>91.4</v>
      </c>
      <c r="L74" s="196">
        <f>PPCL_NG!S74+PPCL_Spot!S74+GT_NG!S74+GT_Spot!S74+Bawana_NG!S74+Bawana_RLNG!S74+Bawana_Spot!S74</f>
        <v>91.407837205405301</v>
      </c>
      <c r="M74" s="197">
        <f t="shared" si="9"/>
        <v>-7.837205405294867E-3</v>
      </c>
      <c r="N74" s="196">
        <f>PPCL_NG!M74+PPCL_Spot!M74+GT_NG!M74+GT_Spot!M74+Bawana_NG!M74+Bawana_RLNG!M74+Bawana_Spot!M74</f>
        <v>165.74</v>
      </c>
      <c r="O74" s="196">
        <f>PPCL_NG!T74+PPCL_Spot!T74+GT_NG!T74+GT_Spot!T74+Bawana_NG!T74+Bawana_RLNG!T74+Bawana_Spot!T74</f>
        <v>165.77547821463617</v>
      </c>
      <c r="P74" s="197">
        <f t="shared" si="10"/>
        <v>-3.547821463615719E-2</v>
      </c>
      <c r="Q74" s="197">
        <f t="shared" si="11"/>
        <v>-0.1200000000000081</v>
      </c>
    </row>
    <row r="75" spans="1:17">
      <c r="A75" s="33" t="s">
        <v>117</v>
      </c>
      <c r="B75" s="196">
        <f>PPCL_NG!I75+PPCL_Spot!I75+GT_NG!I75+GT_Spot!I75+Bawana_NG!I75+Bawana_RLNG!I75+Bawana_Spot!I75</f>
        <v>328.97</v>
      </c>
      <c r="C75" s="196">
        <f>PPCL_NG!P75+PPCL_Spot!P75+GT_NG!P75+GT_Spot!P75+Bawana_NG!P75+Bawana_RLNG!P75+Bawana_Spot!P75</f>
        <v>329.1415882040065</v>
      </c>
      <c r="D75" s="197">
        <f t="shared" si="6"/>
        <v>-0.17158820400646846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122.69891536122479</v>
      </c>
      <c r="G75" s="197">
        <f t="shared" si="7"/>
        <v>-9.8915361224797493E-2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23.469771883910784</v>
      </c>
      <c r="J75" s="197">
        <f t="shared" si="8"/>
        <v>2.281160892145806E-4</v>
      </c>
      <c r="K75" s="196">
        <f>PPCL_NG!L75+PPCL_Spot!L75+GT_NG!L75+GT_Spot!L75+Bawana_NG!L75+Bawana_RLNG!L75+Bawana_Spot!L75</f>
        <v>91.4</v>
      </c>
      <c r="L75" s="196">
        <f>PPCL_NG!S75+PPCL_Spot!S75+GT_NG!S75+GT_Spot!S75+Bawana_NG!S75+Bawana_RLNG!S75+Bawana_Spot!S75</f>
        <v>91.426098838416706</v>
      </c>
      <c r="M75" s="197">
        <f t="shared" si="9"/>
        <v>-2.6098838416700687E-2</v>
      </c>
      <c r="N75" s="196">
        <f>PPCL_NG!M75+PPCL_Spot!M75+GT_NG!M75+GT_Spot!M75+Bawana_NG!M75+Bawana_RLNG!M75+Bawana_Spot!M75</f>
        <v>165.74</v>
      </c>
      <c r="O75" s="196">
        <f>PPCL_NG!T75+PPCL_Spot!T75+GT_NG!T75+GT_Spot!T75+Bawana_NG!T75+Bawana_RLNG!T75+Bawana_Spot!T75</f>
        <v>165.86362571244126</v>
      </c>
      <c r="P75" s="197">
        <f t="shared" si="10"/>
        <v>-0.1236257124412532</v>
      </c>
      <c r="Q75" s="197">
        <f t="shared" si="11"/>
        <v>-0.42000000000000526</v>
      </c>
    </row>
    <row r="76" spans="1:17">
      <c r="A76" s="33" t="s">
        <v>118</v>
      </c>
      <c r="B76" s="196">
        <f>PPCL_NG!I76+PPCL_Spot!I76+GT_NG!I76+GT_Spot!I76+Bawana_NG!I76+Bawana_RLNG!I76+Bawana_Spot!I76</f>
        <v>328.97</v>
      </c>
      <c r="C76" s="196">
        <f>PPCL_NG!P76+PPCL_Spot!P76+GT_NG!P76+GT_Spot!P76+Bawana_NG!P76+Bawana_RLNG!P76+Bawana_Spot!P76</f>
        <v>329.1415882040065</v>
      </c>
      <c r="D76" s="197">
        <f t="shared" si="6"/>
        <v>-0.17158820400646846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122.69891536122479</v>
      </c>
      <c r="G76" s="197">
        <f t="shared" si="7"/>
        <v>-9.8915361224797493E-2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23.469771883910784</v>
      </c>
      <c r="J76" s="197">
        <f t="shared" si="8"/>
        <v>2.281160892145806E-4</v>
      </c>
      <c r="K76" s="196">
        <f>PPCL_NG!L76+PPCL_Spot!L76+GT_NG!L76+GT_Spot!L76+Bawana_NG!L76+Bawana_RLNG!L76+Bawana_Spot!L76</f>
        <v>91.4</v>
      </c>
      <c r="L76" s="196">
        <f>PPCL_NG!S76+PPCL_Spot!S76+GT_NG!S76+GT_Spot!S76+Bawana_NG!S76+Bawana_RLNG!S76+Bawana_Spot!S76</f>
        <v>91.426098838416706</v>
      </c>
      <c r="M76" s="197">
        <f t="shared" si="9"/>
        <v>-2.6098838416700687E-2</v>
      </c>
      <c r="N76" s="196">
        <f>PPCL_NG!M76+PPCL_Spot!M76+GT_NG!M76+GT_Spot!M76+Bawana_NG!M76+Bawana_RLNG!M76+Bawana_Spot!M76</f>
        <v>165.74</v>
      </c>
      <c r="O76" s="196">
        <f>PPCL_NG!T76+PPCL_Spot!T76+GT_NG!T76+GT_Spot!T76+Bawana_NG!T76+Bawana_RLNG!T76+Bawana_Spot!T76</f>
        <v>165.86362571244126</v>
      </c>
      <c r="P76" s="197">
        <f t="shared" si="10"/>
        <v>-0.1236257124412532</v>
      </c>
      <c r="Q76" s="197">
        <f t="shared" si="11"/>
        <v>-0.42000000000000526</v>
      </c>
    </row>
    <row r="77" spans="1:17">
      <c r="A77" s="33" t="s">
        <v>119</v>
      </c>
      <c r="B77" s="196">
        <f>PPCL_NG!I77+PPCL_Spot!I77+GT_NG!I77+GT_Spot!I77+Bawana_NG!I77+Bawana_RLNG!I77+Bawana_Spot!I77</f>
        <v>328.97</v>
      </c>
      <c r="C77" s="196">
        <f>PPCL_NG!P77+PPCL_Spot!P77+GT_NG!P77+GT_Spot!P77+Bawana_NG!P77+Bawana_RLNG!P77+Bawana_Spot!P77</f>
        <v>329.1415882040065</v>
      </c>
      <c r="D77" s="197">
        <f t="shared" si="6"/>
        <v>-0.17158820400646846</v>
      </c>
      <c r="E77" s="196">
        <f>PPCL_NG!J77+PPCL_Spot!J77+GT_NG!J77+GT_Spot!J77+Bawana_NG!J77+Bawana_RLNG!J77+Bawana_Spot!J77</f>
        <v>122.6</v>
      </c>
      <c r="F77" s="196">
        <f>PPCL_NG!Q77+PPCL_Spot!Q77+GT_NG!Q77+GT_Spot!Q77+Bawana_NG!Q77+Bawana_RLNG!Q77+Bawana_Spot!Q77</f>
        <v>122.69891536122479</v>
      </c>
      <c r="G77" s="197">
        <f t="shared" si="7"/>
        <v>-9.8915361224797493E-2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23.469771883910784</v>
      </c>
      <c r="J77" s="197">
        <f t="shared" si="8"/>
        <v>2.281160892145806E-4</v>
      </c>
      <c r="K77" s="196">
        <f>PPCL_NG!L77+PPCL_Spot!L77+GT_NG!L77+GT_Spot!L77+Bawana_NG!L77+Bawana_RLNG!L77+Bawana_Spot!L77</f>
        <v>91.4</v>
      </c>
      <c r="L77" s="196">
        <f>PPCL_NG!S77+PPCL_Spot!S77+GT_NG!S77+GT_Spot!S77+Bawana_NG!S77+Bawana_RLNG!S77+Bawana_Spot!S77</f>
        <v>91.426098838416706</v>
      </c>
      <c r="M77" s="197">
        <f t="shared" si="9"/>
        <v>-2.6098838416700687E-2</v>
      </c>
      <c r="N77" s="196">
        <f>PPCL_NG!M77+PPCL_Spot!M77+GT_NG!M77+GT_Spot!M77+Bawana_NG!M77+Bawana_RLNG!M77+Bawana_Spot!M77</f>
        <v>165.74</v>
      </c>
      <c r="O77" s="196">
        <f>PPCL_NG!T77+PPCL_Spot!T77+GT_NG!T77+GT_Spot!T77+Bawana_NG!T77+Bawana_RLNG!T77+Bawana_Spot!T77</f>
        <v>165.86362571244126</v>
      </c>
      <c r="P77" s="197">
        <f t="shared" si="10"/>
        <v>-0.1236257124412532</v>
      </c>
      <c r="Q77" s="197">
        <f t="shared" si="11"/>
        <v>-0.42000000000000526</v>
      </c>
    </row>
    <row r="78" spans="1:17">
      <c r="A78" s="33" t="s">
        <v>120</v>
      </c>
      <c r="B78" s="196">
        <f>PPCL_NG!I78+PPCL_Spot!I78+GT_NG!I78+GT_Spot!I78+Bawana_NG!I78+Bawana_RLNG!I78+Bawana_Spot!I78</f>
        <v>401.92</v>
      </c>
      <c r="C78" s="196">
        <f>PPCL_NG!P78+PPCL_Spot!P78+GT_NG!P78+GT_Spot!P78+Bawana_NG!P78+Bawana_RLNG!P78+Bawana_Spot!P78</f>
        <v>402.09190264484863</v>
      </c>
      <c r="D78" s="197">
        <f t="shared" si="6"/>
        <v>-0.17190264484861473</v>
      </c>
      <c r="E78" s="196">
        <f>PPCL_NG!J78+PPCL_Spot!J78+GT_NG!J78+GT_Spot!J78+Bawana_NG!J78+Bawana_RLNG!J78+Bawana_Spot!J78</f>
        <v>164.6</v>
      </c>
      <c r="F78" s="196">
        <f>PPCL_NG!Q78+PPCL_Spot!Q78+GT_NG!Q78+GT_Spot!Q78+Bawana_NG!Q78+Bawana_RLNG!Q78+Bawana_Spot!Q78</f>
        <v>164.69852475148298</v>
      </c>
      <c r="G78" s="197">
        <f t="shared" si="7"/>
        <v>-9.8524751482983675E-2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23.469771883910784</v>
      </c>
      <c r="J78" s="197">
        <f t="shared" si="8"/>
        <v>2.281160892145806E-4</v>
      </c>
      <c r="K78" s="196">
        <f>PPCL_NG!L78+PPCL_Spot!L78+GT_NG!L78+GT_Spot!L78+Bawana_NG!L78+Bawana_RLNG!L78+Bawana_Spot!L78</f>
        <v>89.45</v>
      </c>
      <c r="L78" s="196">
        <f>PPCL_NG!S78+PPCL_Spot!S78+GT_NG!S78+GT_Spot!S78+Bawana_NG!S78+Bawana_RLNG!S78+Bawana_Spot!S78</f>
        <v>89.476175007316357</v>
      </c>
      <c r="M78" s="197">
        <f t="shared" si="9"/>
        <v>-2.6175007316354026E-2</v>
      </c>
      <c r="N78" s="196">
        <f>PPCL_NG!M78+PPCL_Spot!M78+GT_NG!M78+GT_Spot!M78+Bawana_NG!M78+Bawana_RLNG!M78+Bawana_Spot!M78</f>
        <v>165.74</v>
      </c>
      <c r="O78" s="196">
        <f>PPCL_NG!T78+PPCL_Spot!T78+GT_NG!T78+GT_Spot!T78+Bawana_NG!T78+Bawana_RLNG!T78+Bawana_Spot!T78</f>
        <v>165.86362571244126</v>
      </c>
      <c r="P78" s="197">
        <f t="shared" si="10"/>
        <v>-0.1236257124412532</v>
      </c>
      <c r="Q78" s="197">
        <f t="shared" si="11"/>
        <v>-0.41999999999999105</v>
      </c>
    </row>
    <row r="79" spans="1:17">
      <c r="A79" s="33" t="s">
        <v>121</v>
      </c>
      <c r="B79" s="196">
        <f>PPCL_NG!I79+PPCL_Spot!I79+GT_NG!I79+GT_Spot!I79+Bawana_NG!I79+Bawana_RLNG!I79+Bawana_Spot!I79</f>
        <v>548.96</v>
      </c>
      <c r="C79" s="196">
        <f>PPCL_NG!P79+PPCL_Spot!P79+GT_NG!P79+GT_Spot!P79+Bawana_NG!P79+Bawana_RLNG!P79+Bawana_Spot!P79</f>
        <v>549.13110893550004</v>
      </c>
      <c r="D79" s="197">
        <f t="shared" si="6"/>
        <v>-0.17110893550000128</v>
      </c>
      <c r="E79" s="196">
        <f>PPCL_NG!J79+PPCL_Spot!J79+GT_NG!J79+GT_Spot!J79+Bawana_NG!J79+Bawana_RLNG!J79+Bawana_Spot!J79</f>
        <v>164.6</v>
      </c>
      <c r="F79" s="196">
        <f>PPCL_NG!Q79+PPCL_Spot!Q79+GT_NG!Q79+GT_Spot!Q79+Bawana_NG!Q79+Bawana_RLNG!Q79+Bawana_Spot!Q79</f>
        <v>164.69839126929679</v>
      </c>
      <c r="G79" s="197">
        <f t="shared" si="7"/>
        <v>-9.8391269296797645E-2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23.469771883910784</v>
      </c>
      <c r="J79" s="197">
        <f t="shared" si="8"/>
        <v>2.281160892145806E-4</v>
      </c>
      <c r="K79" s="196">
        <f>PPCL_NG!L79+PPCL_Spot!L79+GT_NG!L79+GT_Spot!L79+Bawana_NG!L79+Bawana_RLNG!L79+Bawana_Spot!L79</f>
        <v>89.45</v>
      </c>
      <c r="L79" s="196">
        <f>PPCL_NG!S79+PPCL_Spot!S79+GT_NG!S79+GT_Spot!S79+Bawana_NG!S79+Bawana_RLNG!S79+Bawana_Spot!S79</f>
        <v>89.476175007316357</v>
      </c>
      <c r="M79" s="197">
        <f t="shared" si="9"/>
        <v>-2.6175007316354026E-2</v>
      </c>
      <c r="N79" s="196">
        <f>PPCL_NG!M79+PPCL_Spot!M79+GT_NG!M79+GT_Spot!M79+Bawana_NG!M79+Bawana_RLNG!M79+Bawana_Spot!M79</f>
        <v>165.74</v>
      </c>
      <c r="O79" s="196">
        <f>PPCL_NG!T79+PPCL_Spot!T79+GT_NG!T79+GT_Spot!T79+Bawana_NG!T79+Bawana_RLNG!T79+Bawana_Spot!T79</f>
        <v>165.86355290397606</v>
      </c>
      <c r="P79" s="197">
        <f t="shared" si="10"/>
        <v>-0.1235529039760479</v>
      </c>
      <c r="Q79" s="197">
        <f t="shared" si="11"/>
        <v>-0.41899999999998627</v>
      </c>
    </row>
    <row r="80" spans="1:17">
      <c r="A80" s="33" t="s">
        <v>122</v>
      </c>
      <c r="B80" s="196">
        <f>PPCL_NG!I80+PPCL_Spot!I80+GT_NG!I80+GT_Spot!I80+Bawana_NG!I80+Bawana_RLNG!I80+Bawana_Spot!I80</f>
        <v>578.96</v>
      </c>
      <c r="C80" s="196">
        <f>PPCL_NG!P80+PPCL_Spot!P80+GT_NG!P80+GT_Spot!P80+Bawana_NG!P80+Bawana_RLNG!P80+Bawana_Spot!P80</f>
        <v>579.13109493513912</v>
      </c>
      <c r="D80" s="197">
        <f t="shared" si="6"/>
        <v>-0.17109493513908092</v>
      </c>
      <c r="E80" s="196">
        <f>PPCL_NG!J80+PPCL_Spot!J80+GT_NG!J80+GT_Spot!J80+Bawana_NG!J80+Bawana_RLNG!J80+Bawana_Spot!J80</f>
        <v>164.6</v>
      </c>
      <c r="F80" s="196">
        <f>PPCL_NG!Q80+PPCL_Spot!Q80+GT_NG!Q80+GT_Spot!Q80+Bawana_NG!Q80+Bawana_RLNG!Q80+Bawana_Spot!Q80</f>
        <v>164.69840032835384</v>
      </c>
      <c r="G80" s="197">
        <f t="shared" si="7"/>
        <v>-9.8400328353847044E-2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23.469771883910784</v>
      </c>
      <c r="J80" s="197">
        <f t="shared" si="8"/>
        <v>2.281160892145806E-4</v>
      </c>
      <c r="K80" s="196">
        <f>PPCL_NG!L80+PPCL_Spot!L80+GT_NG!L80+GT_Spot!L80+Bawana_NG!L80+Bawana_RLNG!L80+Bawana_Spot!L80</f>
        <v>89.45</v>
      </c>
      <c r="L80" s="196">
        <f>PPCL_NG!S80+PPCL_Spot!S80+GT_NG!S80+GT_Spot!S80+Bawana_NG!S80+Bawana_RLNG!S80+Bawana_Spot!S80</f>
        <v>89.476175007316357</v>
      </c>
      <c r="M80" s="197">
        <f t="shared" si="9"/>
        <v>-2.6175007316354026E-2</v>
      </c>
      <c r="N80" s="196">
        <f>PPCL_NG!M80+PPCL_Spot!M80+GT_NG!M80+GT_Spot!M80+Bawana_NG!M80+Bawana_RLNG!M80+Bawana_Spot!M80</f>
        <v>165.74</v>
      </c>
      <c r="O80" s="196">
        <f>PPCL_NG!T80+PPCL_Spot!T80+GT_NG!T80+GT_Spot!T80+Bawana_NG!T80+Bawana_RLNG!T80+Bawana_Spot!T80</f>
        <v>165.86355784527993</v>
      </c>
      <c r="P80" s="197">
        <f t="shared" si="10"/>
        <v>-0.12355784527991887</v>
      </c>
      <c r="Q80" s="197">
        <f t="shared" si="11"/>
        <v>-0.41899999999998627</v>
      </c>
    </row>
    <row r="81" spans="1:17">
      <c r="A81" s="33" t="s">
        <v>123</v>
      </c>
      <c r="B81" s="196">
        <f>PPCL_NG!I81+PPCL_Spot!I81+GT_NG!I81+GT_Spot!I81+Bawana_NG!I81+Bawana_RLNG!I81+Bawana_Spot!I81</f>
        <v>696.96</v>
      </c>
      <c r="C81" s="196">
        <f>PPCL_NG!P81+PPCL_Spot!P81+GT_NG!P81+GT_Spot!P81+Bawana_NG!P81+Bawana_RLNG!P81+Bawana_Spot!P81</f>
        <v>697.13105441972198</v>
      </c>
      <c r="D81" s="197">
        <f t="shared" si="6"/>
        <v>-0.17105441972194058</v>
      </c>
      <c r="E81" s="196">
        <f>PPCL_NG!J81+PPCL_Spot!J81+GT_NG!J81+GT_Spot!J81+Bawana_NG!J81+Bawana_RLNG!J81+Bawana_Spot!J81</f>
        <v>164.6</v>
      </c>
      <c r="F81" s="196">
        <f>PPCL_NG!Q81+PPCL_Spot!Q81+GT_NG!Q81+GT_Spot!Q81+Bawana_NG!Q81+Bawana_RLNG!Q81+Bawana_Spot!Q81</f>
        <v>164.69842654421205</v>
      </c>
      <c r="G81" s="197">
        <f t="shared" si="7"/>
        <v>-9.8426544212060207E-2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89.45</v>
      </c>
      <c r="L81" s="196">
        <f>PPCL_NG!S81+PPCL_Spot!S81+GT_NG!S81+GT_Spot!S81+Bawana_NG!S81+Bawana_RLNG!S81+Bawana_Spot!S81</f>
        <v>89.476175007316357</v>
      </c>
      <c r="M81" s="197">
        <f t="shared" si="9"/>
        <v>-2.6175007316354026E-2</v>
      </c>
      <c r="N81" s="196">
        <f>PPCL_NG!M81+PPCL_Spot!M81+GT_NG!M81+GT_Spot!M81+Bawana_NG!M81+Bawana_RLNG!M81+Bawana_Spot!M81</f>
        <v>165.74</v>
      </c>
      <c r="O81" s="196">
        <f>PPCL_NG!T81+PPCL_Spot!T81+GT_NG!T81+GT_Spot!T81+Bawana_NG!T81+Bawana_RLNG!T81+Bawana_Spot!T81</f>
        <v>165.86357214483894</v>
      </c>
      <c r="P81" s="197">
        <f t="shared" si="10"/>
        <v>-0.12357214483893131</v>
      </c>
      <c r="Q81" s="197">
        <f t="shared" si="11"/>
        <v>-0.41900000000007154</v>
      </c>
    </row>
    <row r="82" spans="1:17">
      <c r="A82" s="33" t="s">
        <v>124</v>
      </c>
      <c r="B82" s="196">
        <f>PPCL_NG!I82+PPCL_Spot!I82+GT_NG!I82+GT_Spot!I82+Bawana_NG!I82+Bawana_RLNG!I82+Bawana_Spot!I82</f>
        <v>645.96</v>
      </c>
      <c r="C82" s="196">
        <f>PPCL_NG!P82+PPCL_Spot!P82+GT_NG!P82+GT_Spot!P82+Bawana_NG!P82+Bawana_RLNG!P82+Bawana_Spot!P82</f>
        <v>646.13106962583242</v>
      </c>
      <c r="D82" s="197">
        <f t="shared" si="6"/>
        <v>-0.17106962583238783</v>
      </c>
      <c r="E82" s="196">
        <f>PPCL_NG!J82+PPCL_Spot!J82+GT_NG!J82+GT_Spot!J82+Bawana_NG!J82+Bawana_RLNG!J82+Bawana_Spot!J82</f>
        <v>164.6</v>
      </c>
      <c r="F82" s="196">
        <f>PPCL_NG!Q82+PPCL_Spot!Q82+GT_NG!Q82+GT_Spot!Q82+Bawana_NG!Q82+Bawana_RLNG!Q82+Bawana_Spot!Q82</f>
        <v>164.69841670496405</v>
      </c>
      <c r="G82" s="197">
        <f t="shared" si="7"/>
        <v>-9.841670496405186E-2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89.45</v>
      </c>
      <c r="L82" s="196">
        <f>PPCL_NG!S82+PPCL_Spot!S82+GT_NG!S82+GT_Spot!S82+Bawana_NG!S82+Bawana_RLNG!S82+Bawana_Spot!S82</f>
        <v>89.476175007316357</v>
      </c>
      <c r="M82" s="197">
        <f t="shared" si="9"/>
        <v>-2.6175007316354026E-2</v>
      </c>
      <c r="N82" s="196">
        <f>PPCL_NG!M82+PPCL_Spot!M82+GT_NG!M82+GT_Spot!M82+Bawana_NG!M82+Bawana_RLNG!M82+Bawana_Spot!M82</f>
        <v>165.74</v>
      </c>
      <c r="O82" s="196">
        <f>PPCL_NG!T82+PPCL_Spot!T82+GT_NG!T82+GT_Spot!T82+Bawana_NG!T82+Bawana_RLNG!T82+Bawana_Spot!T82</f>
        <v>165.86356677797639</v>
      </c>
      <c r="P82" s="197">
        <f t="shared" si="10"/>
        <v>-0.12356677797637872</v>
      </c>
      <c r="Q82" s="197">
        <f t="shared" si="11"/>
        <v>-0.41899999999995785</v>
      </c>
    </row>
    <row r="83" spans="1:17">
      <c r="A83" s="33" t="s">
        <v>125</v>
      </c>
      <c r="B83" s="196">
        <f>PPCL_NG!I83+PPCL_Spot!I83+GT_NG!I83+GT_Spot!I83+Bawana_NG!I83+Bawana_RLNG!I83+Bawana_Spot!I83</f>
        <v>593.96</v>
      </c>
      <c r="C83" s="196">
        <f>PPCL_NG!P83+PPCL_Spot!P83+GT_NG!P83+GT_Spot!P83+Bawana_NG!P83+Bawana_RLNG!P83+Bawana_Spot!P83</f>
        <v>594.13108862419404</v>
      </c>
      <c r="D83" s="197">
        <f t="shared" si="6"/>
        <v>-0.17108862419399884</v>
      </c>
      <c r="E83" s="196">
        <f>PPCL_NG!J83+PPCL_Spot!J83+GT_NG!J83+GT_Spot!J83+Bawana_NG!J83+Bawana_RLNG!J83+Bawana_Spot!J83</f>
        <v>164.6</v>
      </c>
      <c r="F83" s="196">
        <f>PPCL_NG!Q83+PPCL_Spot!Q83+GT_NG!Q83+GT_Spot!Q83+Bawana_NG!Q83+Bawana_RLNG!Q83+Bawana_Spot!Q83</f>
        <v>164.69840441190655</v>
      </c>
      <c r="G83" s="197">
        <f t="shared" si="7"/>
        <v>-9.8404411906557243E-2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89.45</v>
      </c>
      <c r="L83" s="196">
        <f>PPCL_NG!S83+PPCL_Spot!S83+GT_NG!S83+GT_Spot!S83+Bawana_NG!S83+Bawana_RLNG!S83+Bawana_Spot!S83</f>
        <v>89.476175007316357</v>
      </c>
      <c r="M83" s="197">
        <f t="shared" si="9"/>
        <v>-2.6175007316354026E-2</v>
      </c>
      <c r="N83" s="196">
        <f>PPCL_NG!M83+PPCL_Spot!M83+GT_NG!M83+GT_Spot!M83+Bawana_NG!M83+Bawana_RLNG!M83+Bawana_Spot!M83</f>
        <v>165.74</v>
      </c>
      <c r="O83" s="196">
        <f>PPCL_NG!T83+PPCL_Spot!T83+GT_NG!T83+GT_Spot!T83+Bawana_NG!T83+Bawana_RLNG!T83+Bawana_Spot!T83</f>
        <v>165.8635600726723</v>
      </c>
      <c r="P83" s="197">
        <f t="shared" si="10"/>
        <v>-0.12356007267229074</v>
      </c>
      <c r="Q83" s="197">
        <f t="shared" si="11"/>
        <v>-0.41899999999998627</v>
      </c>
    </row>
    <row r="84" spans="1:17">
      <c r="A84" s="33" t="s">
        <v>126</v>
      </c>
      <c r="B84" s="196">
        <f>PPCL_NG!I84+PPCL_Spot!I84+GT_NG!I84+GT_Spot!I84+Bawana_NG!I84+Bawana_RLNG!I84+Bawana_Spot!I84</f>
        <v>632.96</v>
      </c>
      <c r="C84" s="196">
        <f>PPCL_NG!P84+PPCL_Spot!P84+GT_NG!P84+GT_Spot!P84+Bawana_NG!P84+Bawana_RLNG!P84+Bawana_Spot!P84</f>
        <v>633.13107400199726</v>
      </c>
      <c r="D84" s="197">
        <f t="shared" si="6"/>
        <v>-0.17107400199722633</v>
      </c>
      <c r="E84" s="196">
        <f>PPCL_NG!J84+PPCL_Spot!J84+GT_NG!J84+GT_Spot!J84+Bawana_NG!J84+Bawana_RLNG!J84+Bawana_Spot!J84</f>
        <v>164.6</v>
      </c>
      <c r="F84" s="196">
        <f>PPCL_NG!Q84+PPCL_Spot!Q84+GT_NG!Q84+GT_Spot!Q84+Bawana_NG!Q84+Bawana_RLNG!Q84+Bawana_Spot!Q84</f>
        <v>164.69841387332798</v>
      </c>
      <c r="G84" s="197">
        <f t="shared" si="7"/>
        <v>-9.8413873327984902E-2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23.469771883910784</v>
      </c>
      <c r="J84" s="197">
        <f t="shared" si="8"/>
        <v>2.281160892145806E-4</v>
      </c>
      <c r="K84" s="196">
        <f>PPCL_NG!L84+PPCL_Spot!L84+GT_NG!L84+GT_Spot!L84+Bawana_NG!L84+Bawana_RLNG!L84+Bawana_Spot!L84</f>
        <v>89.45</v>
      </c>
      <c r="L84" s="196">
        <f>PPCL_NG!S84+PPCL_Spot!S84+GT_NG!S84+GT_Spot!S84+Bawana_NG!S84+Bawana_RLNG!S84+Bawana_Spot!S84</f>
        <v>89.476175007316357</v>
      </c>
      <c r="M84" s="197">
        <f t="shared" si="9"/>
        <v>-2.6175007316354026E-2</v>
      </c>
      <c r="N84" s="196">
        <f>PPCL_NG!M84+PPCL_Spot!M84+GT_NG!M84+GT_Spot!M84+Bawana_NG!M84+Bawana_RLNG!M84+Bawana_Spot!M84</f>
        <v>165.74</v>
      </c>
      <c r="O84" s="196">
        <f>PPCL_NG!T84+PPCL_Spot!T84+GT_NG!T84+GT_Spot!T84+Bawana_NG!T84+Bawana_RLNG!T84+Bawana_Spot!T84</f>
        <v>165.86356523344762</v>
      </c>
      <c r="P84" s="197">
        <f t="shared" si="10"/>
        <v>-0.12356523344760717</v>
      </c>
      <c r="Q84" s="197">
        <f t="shared" si="11"/>
        <v>-0.41899999999995785</v>
      </c>
    </row>
    <row r="85" spans="1:17">
      <c r="A85" s="33" t="s">
        <v>127</v>
      </c>
      <c r="B85" s="196">
        <f>PPCL_NG!I85+PPCL_Spot!I85+GT_NG!I85+GT_Spot!I85+Bawana_NG!I85+Bawana_RLNG!I85+Bawana_Spot!I85</f>
        <v>619.96</v>
      </c>
      <c r="C85" s="196">
        <f>PPCL_NG!P85+PPCL_Spot!P85+GT_NG!P85+GT_Spot!P85+Bawana_NG!P85+Bawana_RLNG!P85+Bawana_Spot!P85</f>
        <v>620.13107861371248</v>
      </c>
      <c r="D85" s="197">
        <f t="shared" si="6"/>
        <v>-0.17107861371243871</v>
      </c>
      <c r="E85" s="196">
        <f>PPCL_NG!J85+PPCL_Spot!J85+GT_NG!J85+GT_Spot!J85+Bawana_NG!J85+Bawana_RLNG!J85+Bawana_Spot!J85</f>
        <v>164.6</v>
      </c>
      <c r="F85" s="196">
        <f>PPCL_NG!Q85+PPCL_Spot!Q85+GT_NG!Q85+GT_Spot!Q85+Bawana_NG!Q85+Bawana_RLNG!Q85+Bawana_Spot!Q85</f>
        <v>164.69841088927694</v>
      </c>
      <c r="G85" s="197">
        <f t="shared" si="7"/>
        <v>-9.841088927694841E-2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89.45</v>
      </c>
      <c r="L85" s="196">
        <f>PPCL_NG!S85+PPCL_Spot!S85+GT_NG!S85+GT_Spot!S85+Bawana_NG!S85+Bawana_RLNG!S85+Bawana_Spot!S85</f>
        <v>89.476175007316357</v>
      </c>
      <c r="M85" s="197">
        <f t="shared" si="9"/>
        <v>-2.6175007316354026E-2</v>
      </c>
      <c r="N85" s="196">
        <f>PPCL_NG!M85+PPCL_Spot!M85+GT_NG!M85+GT_Spot!M85+Bawana_NG!M85+Bawana_RLNG!M85+Bawana_Spot!M85</f>
        <v>165.74</v>
      </c>
      <c r="O85" s="196">
        <f>PPCL_NG!T85+PPCL_Spot!T85+GT_NG!T85+GT_Spot!T85+Bawana_NG!T85+Bawana_RLNG!T85+Bawana_Spot!T85</f>
        <v>165.86356360578344</v>
      </c>
      <c r="P85" s="197">
        <f t="shared" si="10"/>
        <v>-0.12356360578343129</v>
      </c>
      <c r="Q85" s="197">
        <f t="shared" si="11"/>
        <v>-0.41899999999995785</v>
      </c>
    </row>
    <row r="86" spans="1:17">
      <c r="A86" s="33" t="s">
        <v>128</v>
      </c>
      <c r="B86" s="196">
        <f>PPCL_NG!I86+PPCL_Spot!I86+GT_NG!I86+GT_Spot!I86+Bawana_NG!I86+Bawana_RLNG!I86+Bawana_Spot!I86</f>
        <v>638.96</v>
      </c>
      <c r="C86" s="196">
        <f>PPCL_NG!P86+PPCL_Spot!P86+GT_NG!P86+GT_Spot!P86+Bawana_NG!P86+Bawana_RLNG!P86+Bawana_Spot!P86</f>
        <v>639.13107195406701</v>
      </c>
      <c r="D86" s="197">
        <f t="shared" si="6"/>
        <v>-0.17107195406697429</v>
      </c>
      <c r="E86" s="196">
        <f>PPCL_NG!J86+PPCL_Spot!J86+GT_NG!J86+GT_Spot!J86+Bawana_NG!J86+Bawana_RLNG!J86+Bawana_Spot!J86</f>
        <v>164.6</v>
      </c>
      <c r="F86" s="196">
        <f>PPCL_NG!Q86+PPCL_Spot!Q86+GT_NG!Q86+GT_Spot!Q86+Bawana_NG!Q86+Bawana_RLNG!Q86+Bawana_Spot!Q86</f>
        <v>164.69841519845932</v>
      </c>
      <c r="G86" s="197">
        <f t="shared" si="7"/>
        <v>-9.8415198459321118E-2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89.45</v>
      </c>
      <c r="L86" s="196">
        <f>PPCL_NG!S86+PPCL_Spot!S86+GT_NG!S86+GT_Spot!S86+Bawana_NG!S86+Bawana_RLNG!S86+Bawana_Spot!S86</f>
        <v>89.476175007316357</v>
      </c>
      <c r="M86" s="197">
        <f t="shared" si="9"/>
        <v>-2.6175007316354026E-2</v>
      </c>
      <c r="N86" s="196">
        <f>PPCL_NG!M86+PPCL_Spot!M86+GT_NG!M86+GT_Spot!M86+Bawana_NG!M86+Bawana_RLNG!M86+Bawana_Spot!M86</f>
        <v>165.74</v>
      </c>
      <c r="O86" s="196">
        <f>PPCL_NG!T86+PPCL_Spot!T86+GT_NG!T86+GT_Spot!T86+Bawana_NG!T86+Bawana_RLNG!T86+Bawana_Spot!T86</f>
        <v>165.86356595624653</v>
      </c>
      <c r="P86" s="197">
        <f t="shared" si="10"/>
        <v>-0.123565956246523</v>
      </c>
      <c r="Q86" s="197">
        <f t="shared" si="11"/>
        <v>-0.41899999999995785</v>
      </c>
    </row>
    <row r="87" spans="1:17">
      <c r="A87" s="33" t="s">
        <v>129</v>
      </c>
      <c r="B87" s="196">
        <f>PPCL_NG!I87+PPCL_Spot!I87+GT_NG!I87+GT_Spot!I87+Bawana_NG!I87+Bawana_RLNG!I87+Bawana_Spot!I87</f>
        <v>598.96</v>
      </c>
      <c r="C87" s="196">
        <f>PPCL_NG!P87+PPCL_Spot!P87+GT_NG!P87+GT_Spot!P87+Bawana_NG!P87+Bawana_RLNG!P87+Bawana_Spot!P87</f>
        <v>599.13113636568437</v>
      </c>
      <c r="D87" s="197">
        <f t="shared" si="6"/>
        <v>-0.17113636568433321</v>
      </c>
      <c r="E87" s="196">
        <f>PPCL_NG!J87+PPCL_Spot!J87+GT_NG!J87+GT_Spot!J87+Bawana_NG!J87+Bawana_RLNG!J87+Bawana_Spot!J87</f>
        <v>194.6</v>
      </c>
      <c r="F87" s="196">
        <f>PPCL_NG!Q87+PPCL_Spot!Q87+GT_NG!Q87+GT_Spot!Q87+Bawana_NG!Q87+Bawana_RLNG!Q87+Bawana_Spot!Q87</f>
        <v>194.69835200130007</v>
      </c>
      <c r="G87" s="197">
        <f t="shared" si="7"/>
        <v>-9.8352001300071379E-2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89.45</v>
      </c>
      <c r="L87" s="196">
        <f>PPCL_NG!S87+PPCL_Spot!S87+GT_NG!S87+GT_Spot!S87+Bawana_NG!S87+Bawana_RLNG!S87+Bawana_Spot!S87</f>
        <v>89.476175007316357</v>
      </c>
      <c r="M87" s="197">
        <f t="shared" si="9"/>
        <v>-2.6175007316354026E-2</v>
      </c>
      <c r="N87" s="196">
        <f>PPCL_NG!M87+PPCL_Spot!M87+GT_NG!M87+GT_Spot!M87+Bawana_NG!M87+Bawana_RLNG!M87+Bawana_Spot!M87</f>
        <v>165.74</v>
      </c>
      <c r="O87" s="196">
        <f>PPCL_NG!T87+PPCL_Spot!T87+GT_NG!T87+GT_Spot!T87+Bawana_NG!T87+Bawana_RLNG!T87+Bawana_Spot!T87</f>
        <v>165.86356474178848</v>
      </c>
      <c r="P87" s="197">
        <f t="shared" si="10"/>
        <v>-0.12356474178847066</v>
      </c>
      <c r="Q87" s="197">
        <f t="shared" si="11"/>
        <v>-0.41900000000001469</v>
      </c>
    </row>
    <row r="88" spans="1:17">
      <c r="A88" s="33" t="s">
        <v>130</v>
      </c>
      <c r="B88" s="196">
        <f>PPCL_NG!I88+PPCL_Spot!I88+GT_NG!I88+GT_Spot!I88+Bawana_NG!I88+Bawana_RLNG!I88+Bawana_Spot!I88</f>
        <v>658.96</v>
      </c>
      <c r="C88" s="196">
        <f>PPCL_NG!P88+PPCL_Spot!P88+GT_NG!P88+GT_Spot!P88+Bawana_NG!P88+Bawana_RLNG!P88+Bawana_Spot!P88</f>
        <v>659.13113730441717</v>
      </c>
      <c r="D88" s="197">
        <f t="shared" si="6"/>
        <v>-0.1711373044171296</v>
      </c>
      <c r="E88" s="196">
        <f>PPCL_NG!J88+PPCL_Spot!J88+GT_NG!J88+GT_Spot!J88+Bawana_NG!J88+Bawana_RLNG!J88+Bawana_Spot!J88</f>
        <v>213.6</v>
      </c>
      <c r="F88" s="196">
        <f>PPCL_NG!Q88+PPCL_Spot!Q88+GT_NG!Q88+GT_Spot!Q88+Bawana_NG!Q88+Bawana_RLNG!Q88+Bawana_Spot!Q88</f>
        <v>213.69834262763877</v>
      </c>
      <c r="G88" s="197">
        <f t="shared" si="7"/>
        <v>-9.8342627638771773E-2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89.45</v>
      </c>
      <c r="L88" s="196">
        <f>PPCL_NG!S88+PPCL_Spot!S88+GT_NG!S88+GT_Spot!S88+Bawana_NG!S88+Bawana_RLNG!S88+Bawana_Spot!S88</f>
        <v>89.476175007316357</v>
      </c>
      <c r="M88" s="197">
        <f t="shared" si="9"/>
        <v>-2.6175007316354026E-2</v>
      </c>
      <c r="N88" s="196">
        <f>PPCL_NG!M88+PPCL_Spot!M88+GT_NG!M88+GT_Spot!M88+Bawana_NG!M88+Bawana_RLNG!M88+Bawana_Spot!M88</f>
        <v>165.74</v>
      </c>
      <c r="O88" s="196">
        <f>PPCL_NG!T88+PPCL_Spot!T88+GT_NG!T88+GT_Spot!T88+Bawana_NG!T88+Bawana_RLNG!T88+Bawana_Spot!T88</f>
        <v>165.86357317671698</v>
      </c>
      <c r="P88" s="197">
        <f t="shared" si="10"/>
        <v>-0.12357317671697388</v>
      </c>
      <c r="Q88" s="197">
        <f t="shared" si="11"/>
        <v>-0.41900000000001469</v>
      </c>
    </row>
    <row r="89" spans="1:17">
      <c r="A89" s="33" t="s">
        <v>131</v>
      </c>
      <c r="B89" s="196">
        <f>PPCL_NG!I89+PPCL_Spot!I89+GT_NG!I89+GT_Spot!I89+Bawana_NG!I89+Bawana_RLNG!I89+Bawana_Spot!I89</f>
        <v>755.96</v>
      </c>
      <c r="C89" s="196">
        <f>PPCL_NG!P89+PPCL_Spot!P89+GT_NG!P89+GT_Spot!P89+Bawana_NG!P89+Bawana_RLNG!P89+Bawana_Spot!P89</f>
        <v>756.13117807087701</v>
      </c>
      <c r="D89" s="197">
        <f t="shared" si="6"/>
        <v>-0.17117807087697656</v>
      </c>
      <c r="E89" s="196">
        <f>PPCL_NG!J89+PPCL_Spot!J89+GT_NG!J89+GT_Spot!J89+Bawana_NG!J89+Bawana_RLNG!J89+Bawana_Spot!J89</f>
        <v>242.6</v>
      </c>
      <c r="F89" s="196">
        <f>PPCL_NG!Q89+PPCL_Spot!Q89+GT_NG!Q89+GT_Spot!Q89+Bawana_NG!Q89+Bawana_RLNG!Q89+Bawana_Spot!Q89</f>
        <v>242.69834429994711</v>
      </c>
      <c r="G89" s="197">
        <f t="shared" si="7"/>
        <v>-9.8344299947115132E-2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89.45</v>
      </c>
      <c r="L89" s="196">
        <f>PPCL_NG!S89+PPCL_Spot!S89+GT_NG!S89+GT_Spot!S89+Bawana_NG!S89+Bawana_RLNG!S89+Bawana_Spot!S89</f>
        <v>89.476175007316357</v>
      </c>
      <c r="M89" s="197">
        <f t="shared" si="9"/>
        <v>-2.6175007316354026E-2</v>
      </c>
      <c r="N89" s="196">
        <f>PPCL_NG!M89+PPCL_Spot!M89+GT_NG!M89+GT_Spot!M89+Bawana_NG!M89+Bawana_RLNG!M89+Bawana_Spot!M89</f>
        <v>205.74</v>
      </c>
      <c r="O89" s="196">
        <f>PPCL_NG!T89+PPCL_Spot!T89+GT_NG!T89+GT_Spot!T89+Bawana_NG!T89+Bawana_RLNG!T89+Bawana_Spot!T89</f>
        <v>205.86353073794868</v>
      </c>
      <c r="P89" s="197">
        <f t="shared" si="10"/>
        <v>-0.12353073794866987</v>
      </c>
      <c r="Q89" s="197">
        <f t="shared" si="11"/>
        <v>-0.41899999999990101</v>
      </c>
    </row>
    <row r="90" spans="1:17">
      <c r="A90" s="33" t="s">
        <v>132</v>
      </c>
      <c r="B90" s="196">
        <f>PPCL_NG!I90+PPCL_Spot!I90+GT_NG!I90+GT_Spot!I90+Bawana_NG!I90+Bawana_RLNG!I90+Bawana_Spot!I90</f>
        <v>869.92000000000007</v>
      </c>
      <c r="C90" s="196">
        <f>PPCL_NG!P90+PPCL_Spot!P90+GT_NG!P90+GT_Spot!P90+Bawana_NG!P90+Bawana_RLNG!P90+Bawana_Spot!P90</f>
        <v>870.09190264484869</v>
      </c>
      <c r="D90" s="197">
        <f t="shared" si="6"/>
        <v>-0.17190264484861473</v>
      </c>
      <c r="E90" s="196">
        <f>PPCL_NG!J90+PPCL_Spot!J90+GT_NG!J90+GT_Spot!J90+Bawana_NG!J90+Bawana_RLNG!J90+Bawana_Spot!J90</f>
        <v>271.60000000000002</v>
      </c>
      <c r="F90" s="196">
        <f>PPCL_NG!Q90+PPCL_Spot!Q90+GT_NG!Q90+GT_Spot!Q90+Bawana_NG!Q90+Bawana_RLNG!Q90+Bawana_Spot!Q90</f>
        <v>271.69852475148298</v>
      </c>
      <c r="G90" s="197">
        <f t="shared" si="7"/>
        <v>-9.8524751482955253E-2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89.45</v>
      </c>
      <c r="L90" s="196">
        <f>PPCL_NG!S90+PPCL_Spot!S90+GT_NG!S90+GT_Spot!S90+Bawana_NG!S90+Bawana_RLNG!S90+Bawana_Spot!S90</f>
        <v>89.476175007316357</v>
      </c>
      <c r="M90" s="197">
        <f t="shared" si="9"/>
        <v>-2.6175007316354026E-2</v>
      </c>
      <c r="N90" s="196">
        <f>PPCL_NG!M90+PPCL_Spot!M90+GT_NG!M90+GT_Spot!M90+Bawana_NG!M90+Bawana_RLNG!M90+Bawana_Spot!M90</f>
        <v>225.74</v>
      </c>
      <c r="O90" s="196">
        <f>PPCL_NG!T90+PPCL_Spot!T90+GT_NG!T90+GT_Spot!T90+Bawana_NG!T90+Bawana_RLNG!T90+Bawana_Spot!T90</f>
        <v>225.86362571244126</v>
      </c>
      <c r="P90" s="197">
        <f t="shared" si="10"/>
        <v>-0.1236257124412532</v>
      </c>
      <c r="Q90" s="197">
        <f t="shared" si="11"/>
        <v>-0.41999999999996263</v>
      </c>
    </row>
    <row r="91" spans="1:17">
      <c r="A91" s="33" t="s">
        <v>133</v>
      </c>
      <c r="B91" s="196">
        <f>PPCL_NG!I91+PPCL_Spot!I91+GT_NG!I91+GT_Spot!I91+Bawana_NG!I91+Bawana_RLNG!I91+Bawana_Spot!I91</f>
        <v>875.92000000000007</v>
      </c>
      <c r="C91" s="196">
        <f>PPCL_NG!P91+PPCL_Spot!P91+GT_NG!P91+GT_Spot!P91+Bawana_NG!P91+Bawana_RLNG!P91+Bawana_Spot!P91</f>
        <v>876.09190264484869</v>
      </c>
      <c r="D91" s="197">
        <f t="shared" si="6"/>
        <v>-0.17190264484861473</v>
      </c>
      <c r="E91" s="196">
        <f>PPCL_NG!J91+PPCL_Spot!J91+GT_NG!J91+GT_Spot!J91+Bawana_NG!J91+Bawana_RLNG!J91+Bawana_Spot!J91</f>
        <v>255.6</v>
      </c>
      <c r="F91" s="196">
        <f>PPCL_NG!Q91+PPCL_Spot!Q91+GT_NG!Q91+GT_Spot!Q91+Bawana_NG!Q91+Bawana_RLNG!Q91+Bawana_Spot!Q91</f>
        <v>255.69852475148298</v>
      </c>
      <c r="G91" s="197">
        <f t="shared" si="7"/>
        <v>-9.8524751482983675E-2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89.45</v>
      </c>
      <c r="L91" s="196">
        <f>PPCL_NG!S91+PPCL_Spot!S91+GT_NG!S91+GT_Spot!S91+Bawana_NG!S91+Bawana_RLNG!S91+Bawana_Spot!S91</f>
        <v>89.476175007316357</v>
      </c>
      <c r="M91" s="197">
        <f t="shared" si="9"/>
        <v>-2.6175007316354026E-2</v>
      </c>
      <c r="N91" s="196">
        <f>PPCL_NG!M91+PPCL_Spot!M91+GT_NG!M91+GT_Spot!M91+Bawana_NG!M91+Bawana_RLNG!M91+Bawana_Spot!M91</f>
        <v>235.74</v>
      </c>
      <c r="O91" s="196">
        <f>PPCL_NG!T91+PPCL_Spot!T91+GT_NG!T91+GT_Spot!T91+Bawana_NG!T91+Bawana_RLNG!T91+Bawana_Spot!T91</f>
        <v>235.86362571244126</v>
      </c>
      <c r="P91" s="197">
        <f t="shared" si="10"/>
        <v>-0.1236257124412532</v>
      </c>
      <c r="Q91" s="197">
        <f t="shared" si="11"/>
        <v>-0.41999999999999105</v>
      </c>
    </row>
    <row r="92" spans="1:17">
      <c r="A92" s="33" t="s">
        <v>134</v>
      </c>
      <c r="B92" s="196">
        <f>PPCL_NG!I92+PPCL_Spot!I92+GT_NG!I92+GT_Spot!I92+Bawana_NG!I92+Bawana_RLNG!I92+Bawana_Spot!I92</f>
        <v>857.92000000000007</v>
      </c>
      <c r="C92" s="196">
        <f>PPCL_NG!P92+PPCL_Spot!P92+GT_NG!P92+GT_Spot!P92+Bawana_NG!P92+Bawana_RLNG!P92+Bawana_Spot!P92</f>
        <v>858.09190264484869</v>
      </c>
      <c r="D92" s="197">
        <f t="shared" si="6"/>
        <v>-0.17190264484861473</v>
      </c>
      <c r="E92" s="196">
        <f>PPCL_NG!J92+PPCL_Spot!J92+GT_NG!J92+GT_Spot!J92+Bawana_NG!J92+Bawana_RLNG!J92+Bawana_Spot!J92</f>
        <v>253.6</v>
      </c>
      <c r="F92" s="196">
        <f>PPCL_NG!Q92+PPCL_Spot!Q92+GT_NG!Q92+GT_Spot!Q92+Bawana_NG!Q92+Bawana_RLNG!Q92+Bawana_Spot!Q92</f>
        <v>253.69852475148298</v>
      </c>
      <c r="G92" s="197">
        <f t="shared" si="7"/>
        <v>-9.8524751482983675E-2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89.45</v>
      </c>
      <c r="L92" s="196">
        <f>PPCL_NG!S92+PPCL_Spot!S92+GT_NG!S92+GT_Spot!S92+Bawana_NG!S92+Bawana_RLNG!S92+Bawana_Spot!S92</f>
        <v>89.476175007316357</v>
      </c>
      <c r="M92" s="197">
        <f t="shared" si="9"/>
        <v>-2.6175007316354026E-2</v>
      </c>
      <c r="N92" s="196">
        <f>PPCL_NG!M92+PPCL_Spot!M92+GT_NG!M92+GT_Spot!M92+Bawana_NG!M92+Bawana_RLNG!M92+Bawana_Spot!M92</f>
        <v>255.74</v>
      </c>
      <c r="O92" s="196">
        <f>PPCL_NG!T92+PPCL_Spot!T92+GT_NG!T92+GT_Spot!T92+Bawana_NG!T92+Bawana_RLNG!T92+Bawana_Spot!T92</f>
        <v>255.86362571244126</v>
      </c>
      <c r="P92" s="197">
        <f t="shared" si="10"/>
        <v>-0.1236257124412532</v>
      </c>
      <c r="Q92" s="197">
        <f t="shared" si="11"/>
        <v>-0.41999999999999105</v>
      </c>
    </row>
    <row r="93" spans="1:17">
      <c r="A93" s="33" t="s">
        <v>135</v>
      </c>
      <c r="B93" s="196">
        <f>PPCL_NG!I93+PPCL_Spot!I93+GT_NG!I93+GT_Spot!I93+Bawana_NG!I93+Bawana_RLNG!I93+Bawana_Spot!I93</f>
        <v>806.92000000000007</v>
      </c>
      <c r="C93" s="196">
        <f>PPCL_NG!P93+PPCL_Spot!P93+GT_NG!P93+GT_Spot!P93+Bawana_NG!P93+Bawana_RLNG!P93+Bawana_Spot!P93</f>
        <v>807.09190264484869</v>
      </c>
      <c r="D93" s="197">
        <f t="shared" si="6"/>
        <v>-0.17190264484861473</v>
      </c>
      <c r="E93" s="196">
        <f>PPCL_NG!J93+PPCL_Spot!J93+GT_NG!J93+GT_Spot!J93+Bawana_NG!J93+Bawana_RLNG!J93+Bawana_Spot!J93</f>
        <v>264.60000000000002</v>
      </c>
      <c r="F93" s="196">
        <f>PPCL_NG!Q93+PPCL_Spot!Q93+GT_NG!Q93+GT_Spot!Q93+Bawana_NG!Q93+Bawana_RLNG!Q93+Bawana_Spot!Q93</f>
        <v>264.69852475148298</v>
      </c>
      <c r="G93" s="197">
        <f t="shared" si="7"/>
        <v>-9.8524751482955253E-2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89.45</v>
      </c>
      <c r="L93" s="196">
        <f>PPCL_NG!S93+PPCL_Spot!S93+GT_NG!S93+GT_Spot!S93+Bawana_NG!S93+Bawana_RLNG!S93+Bawana_Spot!S93</f>
        <v>89.476175007316357</v>
      </c>
      <c r="M93" s="197">
        <f t="shared" si="9"/>
        <v>-2.6175007316354026E-2</v>
      </c>
      <c r="N93" s="196">
        <f>PPCL_NG!M93+PPCL_Spot!M93+GT_NG!M93+GT_Spot!M93+Bawana_NG!M93+Bawana_RLNG!M93+Bawana_Spot!M93</f>
        <v>295.74</v>
      </c>
      <c r="O93" s="196">
        <f>PPCL_NG!T93+PPCL_Spot!T93+GT_NG!T93+GT_Spot!T93+Bawana_NG!T93+Bawana_RLNG!T93+Bawana_Spot!T93</f>
        <v>295.86362571244126</v>
      </c>
      <c r="P93" s="197">
        <f t="shared" si="10"/>
        <v>-0.1236257124412532</v>
      </c>
      <c r="Q93" s="197">
        <f t="shared" si="11"/>
        <v>-0.41999999999996263</v>
      </c>
    </row>
    <row r="94" spans="1:17">
      <c r="A94" s="33" t="s">
        <v>136</v>
      </c>
      <c r="B94" s="196">
        <f>PPCL_NG!I94+PPCL_Spot!I94+GT_NG!I94+GT_Spot!I94+Bawana_NG!I94+Bawana_RLNG!I94+Bawana_Spot!I94</f>
        <v>771.04</v>
      </c>
      <c r="C94" s="196">
        <f>PPCL_NG!P94+PPCL_Spot!P94+GT_NG!P94+GT_Spot!P94+Bawana_NG!P94+Bawana_RLNG!P94+Bawana_Spot!P94</f>
        <v>771.13237773404705</v>
      </c>
      <c r="D94" s="197">
        <f t="shared" si="6"/>
        <v>-9.2377734047090598E-2</v>
      </c>
      <c r="E94" s="196">
        <f>PPCL_NG!J94+PPCL_Spot!J94+GT_NG!J94+GT_Spot!J94+Bawana_NG!J94+Bawana_RLNG!J94+Bawana_Spot!J94</f>
        <v>268.98</v>
      </c>
      <c r="F94" s="196">
        <f>PPCL_NG!Q94+PPCL_Spot!Q94+GT_NG!Q94+GT_Spot!Q94+Bawana_NG!Q94+Bawana_RLNG!Q94+Bawana_Spot!Q94</f>
        <v>269.00284583921916</v>
      </c>
      <c r="G94" s="197">
        <f t="shared" si="7"/>
        <v>-2.2845839219144182E-2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88.77000000000001</v>
      </c>
      <c r="L94" s="196">
        <f>PPCL_NG!S94+PPCL_Spot!S94+GT_NG!S94+GT_Spot!S94+Bawana_NG!S94+Bawana_RLNG!S94+Bawana_Spot!S94</f>
        <v>88.776504065040655</v>
      </c>
      <c r="M94" s="197">
        <f t="shared" si="9"/>
        <v>-6.5040650406444911E-3</v>
      </c>
      <c r="N94" s="196">
        <f>PPCL_NG!M94+PPCL_Spot!M94+GT_NG!M94+GT_Spot!M94+Bawana_NG!M94+Bawana_RLNG!M94+Bawana_Spot!M94</f>
        <v>328.19000000000005</v>
      </c>
      <c r="O94" s="196">
        <f>PPCL_NG!T94+PPCL_Spot!T94+GT_NG!T94+GT_Spot!T94+Bawana_NG!T94+Bawana_RLNG!T94+Bawana_Spot!T94</f>
        <v>328.21850047778241</v>
      </c>
      <c r="P94" s="197">
        <f t="shared" si="10"/>
        <v>-2.8500477782358757E-2</v>
      </c>
      <c r="Q94" s="197">
        <f t="shared" si="11"/>
        <v>-0.15000000000002345</v>
      </c>
    </row>
    <row r="95" spans="1:17">
      <c r="A95" s="33" t="s">
        <v>137</v>
      </c>
      <c r="B95" s="196">
        <f>PPCL_NG!I95+PPCL_Spot!I95+GT_NG!I95+GT_Spot!I95+Bawana_NG!I95+Bawana_RLNG!I95+Bawana_Spot!I95</f>
        <v>771.04</v>
      </c>
      <c r="C95" s="196">
        <f>PPCL_NG!P95+PPCL_Spot!P95+GT_NG!P95+GT_Spot!P95+Bawana_NG!P95+Bawana_RLNG!P95+Bawana_Spot!P95</f>
        <v>771.13237773404705</v>
      </c>
      <c r="D95" s="197">
        <f t="shared" si="6"/>
        <v>-9.2377734047090598E-2</v>
      </c>
      <c r="E95" s="196">
        <f>PPCL_NG!J95+PPCL_Spot!J95+GT_NG!J95+GT_Spot!J95+Bawana_NG!J95+Bawana_RLNG!J95+Bawana_Spot!J95</f>
        <v>268.98</v>
      </c>
      <c r="F95" s="196">
        <f>PPCL_NG!Q95+PPCL_Spot!Q95+GT_NG!Q95+GT_Spot!Q95+Bawana_NG!Q95+Bawana_RLNG!Q95+Bawana_Spot!Q95</f>
        <v>269.00284583921916</v>
      </c>
      <c r="G95" s="197">
        <f t="shared" si="7"/>
        <v>-2.2845839219144182E-2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88.77000000000001</v>
      </c>
      <c r="L95" s="196">
        <f>PPCL_NG!S95+PPCL_Spot!S95+GT_NG!S95+GT_Spot!S95+Bawana_NG!S95+Bawana_RLNG!S95+Bawana_Spot!S95</f>
        <v>88.776504065040655</v>
      </c>
      <c r="M95" s="197">
        <f t="shared" si="9"/>
        <v>-6.5040650406444911E-3</v>
      </c>
      <c r="N95" s="196">
        <f>PPCL_NG!M95+PPCL_Spot!M95+GT_NG!M95+GT_Spot!M95+Bawana_NG!M95+Bawana_RLNG!M95+Bawana_Spot!M95</f>
        <v>328.19000000000005</v>
      </c>
      <c r="O95" s="196">
        <f>PPCL_NG!T95+PPCL_Spot!T95+GT_NG!T95+GT_Spot!T95+Bawana_NG!T95+Bawana_RLNG!T95+Bawana_Spot!T95</f>
        <v>328.21850047778241</v>
      </c>
      <c r="P95" s="197">
        <f t="shared" si="10"/>
        <v>-2.8500477782358757E-2</v>
      </c>
      <c r="Q95" s="197">
        <f t="shared" si="11"/>
        <v>-0.15000000000002345</v>
      </c>
    </row>
    <row r="96" spans="1:17">
      <c r="A96" s="33" t="s">
        <v>138</v>
      </c>
      <c r="B96" s="196">
        <f>PPCL_NG!I96+PPCL_Spot!I96+GT_NG!I96+GT_Spot!I96+Bawana_NG!I96+Bawana_RLNG!I96+Bawana_Spot!I96</f>
        <v>771.04</v>
      </c>
      <c r="C96" s="196">
        <f>PPCL_NG!P96+PPCL_Spot!P96+GT_NG!P96+GT_Spot!P96+Bawana_NG!P96+Bawana_RLNG!P96+Bawana_Spot!P96</f>
        <v>771.13237773404705</v>
      </c>
      <c r="D96" s="197">
        <f t="shared" si="6"/>
        <v>-9.2377734047090598E-2</v>
      </c>
      <c r="E96" s="196">
        <f>PPCL_NG!J96+PPCL_Spot!J96+GT_NG!J96+GT_Spot!J96+Bawana_NG!J96+Bawana_RLNG!J96+Bawana_Spot!J96</f>
        <v>268.98</v>
      </c>
      <c r="F96" s="196">
        <f>PPCL_NG!Q96+PPCL_Spot!Q96+GT_NG!Q96+GT_Spot!Q96+Bawana_NG!Q96+Bawana_RLNG!Q96+Bawana_Spot!Q96</f>
        <v>269.00284583921916</v>
      </c>
      <c r="G96" s="197">
        <f t="shared" si="7"/>
        <v>-2.2845839219144182E-2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88.77000000000001</v>
      </c>
      <c r="L96" s="196">
        <f>PPCL_NG!S96+PPCL_Spot!S96+GT_NG!S96+GT_Spot!S96+Bawana_NG!S96+Bawana_RLNG!S96+Bawana_Spot!S96</f>
        <v>88.776504065040655</v>
      </c>
      <c r="M96" s="197">
        <f t="shared" si="9"/>
        <v>-6.5040650406444911E-3</v>
      </c>
      <c r="N96" s="196">
        <f>PPCL_NG!M96+PPCL_Spot!M96+GT_NG!M96+GT_Spot!M96+Bawana_NG!M96+Bawana_RLNG!M96+Bawana_Spot!M96</f>
        <v>328.19000000000005</v>
      </c>
      <c r="O96" s="196">
        <f>PPCL_NG!T96+PPCL_Spot!T96+GT_NG!T96+GT_Spot!T96+Bawana_NG!T96+Bawana_RLNG!T96+Bawana_Spot!T96</f>
        <v>328.21850047778241</v>
      </c>
      <c r="P96" s="197">
        <f t="shared" si="10"/>
        <v>-2.8500477782358757E-2</v>
      </c>
      <c r="Q96" s="197">
        <f t="shared" si="11"/>
        <v>-0.15000000000002345</v>
      </c>
    </row>
    <row r="97" spans="1:17">
      <c r="A97" s="33" t="s">
        <v>139</v>
      </c>
      <c r="B97" s="196">
        <f>PPCL_NG!I97+PPCL_Spot!I97+GT_NG!I97+GT_Spot!I97+Bawana_NG!I97+Bawana_RLNG!I97+Bawana_Spot!I97</f>
        <v>771.04</v>
      </c>
      <c r="C97" s="196">
        <f>PPCL_NG!P97+PPCL_Spot!P97+GT_NG!P97+GT_Spot!P97+Bawana_NG!P97+Bawana_RLNG!P97+Bawana_Spot!P97</f>
        <v>771.13237773404705</v>
      </c>
      <c r="D97" s="197">
        <f t="shared" si="6"/>
        <v>-9.2377734047090598E-2</v>
      </c>
      <c r="E97" s="196">
        <f>PPCL_NG!J97+PPCL_Spot!J97+GT_NG!J97+GT_Spot!J97+Bawana_NG!J97+Bawana_RLNG!J97+Bawana_Spot!J97</f>
        <v>268.98</v>
      </c>
      <c r="F97" s="196">
        <f>PPCL_NG!Q97+PPCL_Spot!Q97+GT_NG!Q97+GT_Spot!Q97+Bawana_NG!Q97+Bawana_RLNG!Q97+Bawana_Spot!Q97</f>
        <v>269.00284583921916</v>
      </c>
      <c r="G97" s="197">
        <f t="shared" si="7"/>
        <v>-2.2845839219144182E-2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88.77000000000001</v>
      </c>
      <c r="L97" s="196">
        <f>PPCL_NG!S97+PPCL_Spot!S97+GT_NG!S97+GT_Spot!S97+Bawana_NG!S97+Bawana_RLNG!S97+Bawana_Spot!S97</f>
        <v>88.776504065040655</v>
      </c>
      <c r="M97" s="197">
        <f t="shared" si="9"/>
        <v>-6.5040650406444911E-3</v>
      </c>
      <c r="N97" s="196">
        <f>PPCL_NG!M97+PPCL_Spot!M97+GT_NG!M97+GT_Spot!M97+Bawana_NG!M97+Bawana_RLNG!M97+Bawana_Spot!M97</f>
        <v>328.19000000000005</v>
      </c>
      <c r="O97" s="196">
        <f>PPCL_NG!T97+PPCL_Spot!T97+GT_NG!T97+GT_Spot!T97+Bawana_NG!T97+Bawana_RLNG!T97+Bawana_Spot!T97</f>
        <v>328.21850047778241</v>
      </c>
      <c r="P97" s="197">
        <f t="shared" si="10"/>
        <v>-2.8500477782358757E-2</v>
      </c>
      <c r="Q97" s="197">
        <f t="shared" si="11"/>
        <v>-0.15000000000002345</v>
      </c>
    </row>
    <row r="98" spans="1:17">
      <c r="A98" s="33" t="s">
        <v>140</v>
      </c>
      <c r="B98" s="196">
        <f>PPCL_NG!I98+PPCL_Spot!I98+GT_NG!I98+GT_Spot!I98+Bawana_NG!I98+Bawana_RLNG!I98+Bawana_Spot!I98</f>
        <v>771.04</v>
      </c>
      <c r="C98" s="196">
        <f>PPCL_NG!P98+PPCL_Spot!P98+GT_NG!P98+GT_Spot!P98+Bawana_NG!P98+Bawana_RLNG!P98+Bawana_Spot!P98</f>
        <v>771.13237773404705</v>
      </c>
      <c r="D98" s="197">
        <f t="shared" si="6"/>
        <v>-9.2377734047090598E-2</v>
      </c>
      <c r="E98" s="196">
        <f>PPCL_NG!J98+PPCL_Spot!J98+GT_NG!J98+GT_Spot!J98+Bawana_NG!J98+Bawana_RLNG!J98+Bawana_Spot!J98</f>
        <v>268.98</v>
      </c>
      <c r="F98" s="196">
        <f>PPCL_NG!Q98+PPCL_Spot!Q98+GT_NG!Q98+GT_Spot!Q98+Bawana_NG!Q98+Bawana_RLNG!Q98+Bawana_Spot!Q98</f>
        <v>269.00284583921916</v>
      </c>
      <c r="G98" s="197">
        <f t="shared" si="7"/>
        <v>-2.2845839219144182E-2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88.77000000000001</v>
      </c>
      <c r="L98" s="196">
        <f>PPCL_NG!S98+PPCL_Spot!S98+GT_NG!S98+GT_Spot!S98+Bawana_NG!S98+Bawana_RLNG!S98+Bawana_Spot!S98</f>
        <v>88.776504065040655</v>
      </c>
      <c r="M98" s="197">
        <f t="shared" si="9"/>
        <v>-6.5040650406444911E-3</v>
      </c>
      <c r="N98" s="196">
        <f>PPCL_NG!M98+PPCL_Spot!M98+GT_NG!M98+GT_Spot!M98+Bawana_NG!M98+Bawana_RLNG!M98+Bawana_Spot!M98</f>
        <v>328.19000000000005</v>
      </c>
      <c r="O98" s="196">
        <f>PPCL_NG!T98+PPCL_Spot!T98+GT_NG!T98+GT_Spot!T98+Bawana_NG!T98+Bawana_RLNG!T98+Bawana_Spot!T98</f>
        <v>328.21850047778241</v>
      </c>
      <c r="P98" s="197">
        <f t="shared" si="10"/>
        <v>-2.8500477782358757E-2</v>
      </c>
      <c r="Q98" s="197">
        <f t="shared" si="11"/>
        <v>-0.15000000000002345</v>
      </c>
    </row>
    <row r="99" spans="1:17">
      <c r="A99" s="33" t="s">
        <v>324</v>
      </c>
      <c r="B99" s="196">
        <f>PPCL_NG!I99+PPCL_Spot!I99+GT_NG!I99+GT_Spot!I99+Bawana_NG!I99+Bawana_RLNG!I99+Bawana_Spot!I99</f>
        <v>10.716882500000002</v>
      </c>
      <c r="C99" s="196">
        <f>PPCL_NG!P99+PPCL_Spot!P99+GT_NG!P99+GT_Spot!P99+Bawana_NG!P99+Bawana_RLNG!P99+Bawana_Spot!P99</f>
        <v>10.719755065769316</v>
      </c>
      <c r="D99" s="197">
        <f t="shared" si="6"/>
        <v>-2.8725657693140505E-3</v>
      </c>
      <c r="E99" s="196">
        <f>PPCL_NG!J99+PPCL_Spot!J99+GT_NG!J99+GT_Spot!J99+Bawana_NG!J99+Bawana_RLNG!J99+Bawana_Spot!J99</f>
        <v>3.6430649999999991</v>
      </c>
      <c r="F99" s="196">
        <f>PPCL_NG!Q99+PPCL_Spot!Q99+GT_NG!Q99+GT_Spot!Q99+Bawana_NG!Q99+Bawana_RLNG!Q99+Bawana_Spot!Q99</f>
        <v>3.6446895101260015</v>
      </c>
      <c r="G99" s="197">
        <f t="shared" si="7"/>
        <v>-1.6245101260023986E-3</v>
      </c>
      <c r="H99" s="196">
        <f>PPCL_NG!K99+PPCL_Spot!K99+GT_NG!K99+GT_Spot!K99+Bawana_NG!K99+Bawana_RLNG!K99+Bawana_Spot!K99</f>
        <v>0.5637750000000008</v>
      </c>
      <c r="I99" s="196">
        <f>PPCL_NG!R99+PPCL_Spot!R99+GT_NG!R99+GT_Spot!R99+Bawana_NG!R99+Bawana_RLNG!R99+Bawana_Spot!R99</f>
        <v>0.5637696996206023</v>
      </c>
      <c r="J99" s="197">
        <f t="shared" si="8"/>
        <v>5.3003793984984782E-6</v>
      </c>
      <c r="K99" s="196">
        <f>PPCL_NG!L99+PPCL_Spot!L99+GT_NG!L99+GT_Spot!L99+Bawana_NG!L99+Bawana_RLNG!L99+Bawana_Spot!L99</f>
        <v>2.2957599999999987</v>
      </c>
      <c r="L99" s="196">
        <f>PPCL_NG!S99+PPCL_Spot!S99+GT_NG!S99+GT_Spot!S99+Bawana_NG!S99+Bawana_RLNG!S99+Bawana_Spot!S99</f>
        <v>2.2961895951922955</v>
      </c>
      <c r="M99" s="197">
        <f t="shared" si="9"/>
        <v>-4.2959519229679444E-4</v>
      </c>
      <c r="N99" s="196">
        <f>PPCL_NG!M99+PPCL_Spot!M99+GT_NG!M99+GT_Spot!M99+Bawana_NG!M99+Bawana_RLNG!M99+Bawana_Spot!M99</f>
        <v>4.3387799999999999</v>
      </c>
      <c r="O99" s="196">
        <f>PPCL_NG!T99+PPCL_Spot!T99+GT_NG!T99+GT_Spot!T99+Bawana_NG!T99+Bawana_RLNG!T99+Bawana_Spot!T99</f>
        <v>4.3408158792917888</v>
      </c>
      <c r="P99" s="197">
        <f t="shared" si="10"/>
        <v>-2.0358792917889446E-3</v>
      </c>
      <c r="Q99" s="197">
        <f t="shared" si="11"/>
        <v>-6.9572500000036896E-3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2024-06-03T09:33:29Z</dcterms:modified>
</cp:coreProperties>
</file>